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0640" windowHeight="11160" tabRatio="906" firstSheet="1" activeTab="1"/>
  </bookViews>
  <sheets>
    <sheet name="LİSTE" sheetId="26" state="hidden" r:id="rId1"/>
    <sheet name="ANASAYFA" sheetId="23" r:id="rId2"/>
    <sheet name="ÖĞRENCİ LİSTESİ" sheetId="24" r:id="rId3"/>
    <sheet name="TR1" sheetId="25" r:id="rId4"/>
    <sheet name="TR 2" sheetId="27" r:id="rId5"/>
    <sheet name="TR 3" sheetId="28" r:id="rId6"/>
    <sheet name="TR 4" sheetId="29" r:id="rId7"/>
    <sheet name="SOS1" sheetId="30" r:id="rId8"/>
    <sheet name="SOS2" sheetId="33" r:id="rId9"/>
    <sheet name="SOS3" sheetId="34" r:id="rId10"/>
    <sheet name="FEN1" sheetId="35" r:id="rId11"/>
    <sheet name="FEN2" sheetId="36" r:id="rId12"/>
    <sheet name="FEN3" sheetId="37" r:id="rId13"/>
    <sheet name="MAT1" sheetId="38" r:id="rId14"/>
    <sheet name="MAT2" sheetId="43" r:id="rId15"/>
    <sheet name="MAT3" sheetId="44" r:id="rId16"/>
    <sheet name="MÜZ1" sheetId="45" r:id="rId17"/>
    <sheet name="MÜZ2" sheetId="47" r:id="rId18"/>
    <sheet name="GS1" sheetId="48" r:id="rId19"/>
    <sheet name="GS2" sheetId="50" r:id="rId20"/>
    <sheet name="TRF1" sheetId="51" r:id="rId21"/>
    <sheet name="TRF2" sheetId="52" r:id="rId22"/>
    <sheet name="İHYD1" sheetId="53" r:id="rId23"/>
    <sheet name="İHYD2" sheetId="54" r:id="rId24"/>
    <sheet name="BEDEN1" sheetId="55" r:id="rId25"/>
    <sheet name="BEDEN2" sheetId="56" r:id="rId26"/>
    <sheet name="BOŞ" sheetId="49" r:id="rId27"/>
  </sheets>
  <definedNames>
    <definedName name="_xlnm.Print_Area" localSheetId="1">ANASAYFA!$A$1:$V$36</definedName>
    <definedName name="_xlnm.Print_Area" localSheetId="24">BEDEN1!$A$1:$AO$15</definedName>
    <definedName name="_xlnm.Print_Area" localSheetId="25">BEDEN2!$A$1:$AO$16</definedName>
    <definedName name="_xlnm.Print_Area" localSheetId="26">BOŞ!$A$1:$AO$20</definedName>
    <definedName name="_xlnm.Print_Area" localSheetId="10">'FEN1'!$A$1:$AP$14</definedName>
    <definedName name="_xlnm.Print_Area" localSheetId="11">'FEN2'!$A$1:$AP$15</definedName>
    <definedName name="_xlnm.Print_Area" localSheetId="12">'FEN3'!$A$1:$AP$14</definedName>
    <definedName name="_xlnm.Print_Area" localSheetId="18">'GS1'!$A$1:$AO$16</definedName>
    <definedName name="_xlnm.Print_Area" localSheetId="19">'GS2'!$A$1:$AO$17</definedName>
    <definedName name="_xlnm.Print_Area" localSheetId="22">İHYD1!$A$1:$AO$17</definedName>
    <definedName name="_xlnm.Print_Area" localSheetId="23">İHYD2!$A$1:$AO$16</definedName>
    <definedName name="_xlnm.Print_Area" localSheetId="0">LİSTE!$A$4:$C$45</definedName>
    <definedName name="_xlnm.Print_Area" localSheetId="13">'MAT1'!$A$1:$AO$18</definedName>
    <definedName name="_xlnm.Print_Area" localSheetId="14">'MAT2'!$A$1:$AO$14</definedName>
    <definedName name="_xlnm.Print_Area" localSheetId="15">'MAT3'!$A$1:$AO$23</definedName>
    <definedName name="_xlnm.Print_Area" localSheetId="16">MÜZ1!$A$1:$AO$18</definedName>
    <definedName name="_xlnm.Print_Area" localSheetId="17">MÜZ2!$A$1:$AO$15</definedName>
    <definedName name="_xlnm.Print_Area" localSheetId="7">'SOS1'!$A$1:$AP$14</definedName>
    <definedName name="_xlnm.Print_Area" localSheetId="8">'SOS2'!$A$1:$AP$13</definedName>
    <definedName name="_xlnm.Print_Area" localSheetId="9">'SOS3'!$A$1:$AP$15</definedName>
    <definedName name="_xlnm.Print_Area" localSheetId="4">'TR 2'!$A$1:$AP$46</definedName>
    <definedName name="_xlnm.Print_Area" localSheetId="5">'TR 3'!$A$1:$AP$45</definedName>
    <definedName name="_xlnm.Print_Area" localSheetId="6">'TR 4'!$A$1:$AP$48</definedName>
    <definedName name="_xlnm.Print_Area" localSheetId="3">'TR1'!$A$1:$AP$47</definedName>
    <definedName name="_xlnm.Print_Area" localSheetId="20">'TRF1'!$A$1:$AO$14</definedName>
    <definedName name="_xlnm.Print_Area" localSheetId="21">'TRF2'!$A$1:$AO$14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Y41" i="28"/>
  <c r="X41"/>
  <c r="W41"/>
  <c r="V41"/>
  <c r="U41"/>
  <c r="T41"/>
  <c r="S41"/>
  <c r="R41"/>
  <c r="Q41"/>
  <c r="P41"/>
  <c r="O41"/>
  <c r="N41"/>
  <c r="M41"/>
  <c r="L41"/>
  <c r="J41"/>
  <c r="I41"/>
  <c r="G41"/>
  <c r="F41"/>
  <c r="E41"/>
  <c r="C41"/>
  <c r="Y42" i="27"/>
  <c r="X42"/>
  <c r="V42"/>
  <c r="S42"/>
  <c r="R42"/>
  <c r="P42"/>
  <c r="O42"/>
  <c r="M42"/>
  <c r="K42"/>
  <c r="J42"/>
  <c r="I42"/>
  <c r="G42"/>
  <c r="E42"/>
  <c r="X43" i="25"/>
  <c r="W43"/>
  <c r="V43"/>
  <c r="T43"/>
  <c r="S43"/>
  <c r="Q43"/>
  <c r="O43"/>
  <c r="N43"/>
  <c r="M43"/>
  <c r="I43"/>
  <c r="G43"/>
  <c r="I10" i="43"/>
  <c r="I12" s="1"/>
  <c r="C12" i="56"/>
  <c r="C14" s="1"/>
  <c r="C11" i="34"/>
  <c r="C13" s="1"/>
  <c r="S14" i="38"/>
  <c r="S16" s="1"/>
  <c r="AB14" i="56"/>
  <c r="AC14"/>
  <c r="AD14"/>
  <c r="AJ14"/>
  <c r="AK14"/>
  <c r="AL14"/>
  <c r="B21"/>
  <c r="A16"/>
  <c r="A15"/>
  <c r="AO12"/>
  <c r="AO14" s="1"/>
  <c r="AN12"/>
  <c r="AN14" s="1"/>
  <c r="AM12"/>
  <c r="AM14" s="1"/>
  <c r="AL12"/>
  <c r="AK12"/>
  <c r="AJ12"/>
  <c r="AI12"/>
  <c r="AI14" s="1"/>
  <c r="AH12"/>
  <c r="AH14" s="1"/>
  <c r="AG12"/>
  <c r="AG14" s="1"/>
  <c r="AF12"/>
  <c r="AF14" s="1"/>
  <c r="AE12"/>
  <c r="AE14" s="1"/>
  <c r="AD12"/>
  <c r="AC12"/>
  <c r="AB12"/>
  <c r="AA12"/>
  <c r="AA14" s="1"/>
  <c r="Z12"/>
  <c r="Z14" s="1"/>
  <c r="Y12"/>
  <c r="Y14" s="1"/>
  <c r="X12"/>
  <c r="X14" s="1"/>
  <c r="W12"/>
  <c r="W14" s="1"/>
  <c r="V12"/>
  <c r="V14" s="1"/>
  <c r="U12"/>
  <c r="U14" s="1"/>
  <c r="T12"/>
  <c r="T14" s="1"/>
  <c r="S12"/>
  <c r="S14" s="1"/>
  <c r="R12"/>
  <c r="R14" s="1"/>
  <c r="Q12"/>
  <c r="Q14" s="1"/>
  <c r="P12"/>
  <c r="P14" s="1"/>
  <c r="O12"/>
  <c r="O14" s="1"/>
  <c r="N12"/>
  <c r="N14" s="1"/>
  <c r="M12"/>
  <c r="M14" s="1"/>
  <c r="L12"/>
  <c r="L14" s="1"/>
  <c r="K12"/>
  <c r="K14" s="1"/>
  <c r="J12"/>
  <c r="J14" s="1"/>
  <c r="I12"/>
  <c r="I14" s="1"/>
  <c r="H12"/>
  <c r="H14" s="1"/>
  <c r="G12"/>
  <c r="G14" s="1"/>
  <c r="F12"/>
  <c r="F14" s="1"/>
  <c r="E12"/>
  <c r="E14" s="1"/>
  <c r="D12"/>
  <c r="D14" s="1"/>
  <c r="B12"/>
  <c r="B14" s="1"/>
  <c r="A1"/>
  <c r="B20" i="55"/>
  <c r="A15"/>
  <c r="A14"/>
  <c r="AO11"/>
  <c r="AO13" s="1"/>
  <c r="AN11"/>
  <c r="AN13" s="1"/>
  <c r="AM11"/>
  <c r="AM13" s="1"/>
  <c r="AL11"/>
  <c r="AL13" s="1"/>
  <c r="AK11"/>
  <c r="AK13" s="1"/>
  <c r="AJ11"/>
  <c r="AJ13" s="1"/>
  <c r="AI11"/>
  <c r="AI13" s="1"/>
  <c r="AH11"/>
  <c r="AH13" s="1"/>
  <c r="AG11"/>
  <c r="AG13" s="1"/>
  <c r="AF11"/>
  <c r="AF13" s="1"/>
  <c r="AE11"/>
  <c r="AE13" s="1"/>
  <c r="AD11"/>
  <c r="AD13" s="1"/>
  <c r="AC11"/>
  <c r="AC13" s="1"/>
  <c r="AB11"/>
  <c r="AB13" s="1"/>
  <c r="AA11"/>
  <c r="AA13" s="1"/>
  <c r="Z11"/>
  <c r="Z13" s="1"/>
  <c r="Y11"/>
  <c r="Y13" s="1"/>
  <c r="X11"/>
  <c r="X13" s="1"/>
  <c r="W11"/>
  <c r="W13" s="1"/>
  <c r="V11"/>
  <c r="V13" s="1"/>
  <c r="U11"/>
  <c r="U13" s="1"/>
  <c r="T11"/>
  <c r="T13" s="1"/>
  <c r="S11"/>
  <c r="S13" s="1"/>
  <c r="R11"/>
  <c r="R13" s="1"/>
  <c r="Q11"/>
  <c r="Q13" s="1"/>
  <c r="P11"/>
  <c r="P13" s="1"/>
  <c r="O11"/>
  <c r="O13" s="1"/>
  <c r="N11"/>
  <c r="N13" s="1"/>
  <c r="M11"/>
  <c r="M13" s="1"/>
  <c r="L11"/>
  <c r="L13" s="1"/>
  <c r="K11"/>
  <c r="K13" s="1"/>
  <c r="J11"/>
  <c r="J13" s="1"/>
  <c r="I11"/>
  <c r="I13" s="1"/>
  <c r="H11"/>
  <c r="H13" s="1"/>
  <c r="G11"/>
  <c r="G13" s="1"/>
  <c r="F11"/>
  <c r="F13" s="1"/>
  <c r="E11"/>
  <c r="E13" s="1"/>
  <c r="D11"/>
  <c r="D13" s="1"/>
  <c r="C11"/>
  <c r="C13" s="1"/>
  <c r="B11"/>
  <c r="B13" s="1"/>
  <c r="A1"/>
  <c r="D14" i="54"/>
  <c r="E14"/>
  <c r="F14"/>
  <c r="G14"/>
  <c r="L14"/>
  <c r="M14"/>
  <c r="N14"/>
  <c r="O14"/>
  <c r="T14"/>
  <c r="U14"/>
  <c r="V14"/>
  <c r="W14"/>
  <c r="AB14"/>
  <c r="AC14"/>
  <c r="AD14"/>
  <c r="AE14"/>
  <c r="AJ14"/>
  <c r="AK14"/>
  <c r="AL14"/>
  <c r="AM14"/>
  <c r="B21"/>
  <c r="A16"/>
  <c r="A15"/>
  <c r="AO12"/>
  <c r="AO14" s="1"/>
  <c r="AN12"/>
  <c r="AN14" s="1"/>
  <c r="AM12"/>
  <c r="AL12"/>
  <c r="AK12"/>
  <c r="AJ12"/>
  <c r="AI12"/>
  <c r="AI14" s="1"/>
  <c r="AH12"/>
  <c r="AH14" s="1"/>
  <c r="AG12"/>
  <c r="AG14" s="1"/>
  <c r="AF12"/>
  <c r="AF14" s="1"/>
  <c r="AE12"/>
  <c r="AD12"/>
  <c r="AC12"/>
  <c r="AB12"/>
  <c r="AA12"/>
  <c r="AA14" s="1"/>
  <c r="Z12"/>
  <c r="Z14" s="1"/>
  <c r="Y12"/>
  <c r="Y14" s="1"/>
  <c r="X12"/>
  <c r="X14" s="1"/>
  <c r="W12"/>
  <c r="V12"/>
  <c r="U12"/>
  <c r="T12"/>
  <c r="S12"/>
  <c r="S14" s="1"/>
  <c r="R12"/>
  <c r="R14" s="1"/>
  <c r="Q12"/>
  <c r="Q14" s="1"/>
  <c r="P12"/>
  <c r="P14" s="1"/>
  <c r="O12"/>
  <c r="N12"/>
  <c r="M12"/>
  <c r="L12"/>
  <c r="K12"/>
  <c r="K14" s="1"/>
  <c r="J12"/>
  <c r="J14" s="1"/>
  <c r="I12"/>
  <c r="I14" s="1"/>
  <c r="H12"/>
  <c r="H14" s="1"/>
  <c r="G12"/>
  <c r="F12"/>
  <c r="E12"/>
  <c r="D12"/>
  <c r="C12"/>
  <c r="C14" s="1"/>
  <c r="B12"/>
  <c r="B14" s="1"/>
  <c r="A1"/>
  <c r="B13" i="53"/>
  <c r="I15"/>
  <c r="J15"/>
  <c r="Q15"/>
  <c r="R15"/>
  <c r="S15"/>
  <c r="Y15"/>
  <c r="Z15"/>
  <c r="AA15"/>
  <c r="AE15"/>
  <c r="AG15"/>
  <c r="AH15"/>
  <c r="AI15"/>
  <c r="AM15"/>
  <c r="AO15"/>
  <c r="B15"/>
  <c r="B22"/>
  <c r="A17"/>
  <c r="A16"/>
  <c r="AO13"/>
  <c r="AN13"/>
  <c r="AN15" s="1"/>
  <c r="AM13"/>
  <c r="AL13"/>
  <c r="AL15" s="1"/>
  <c r="AK13"/>
  <c r="AK15" s="1"/>
  <c r="AJ13"/>
  <c r="AJ15" s="1"/>
  <c r="AI13"/>
  <c r="AH13"/>
  <c r="AG13"/>
  <c r="AF13"/>
  <c r="AF15" s="1"/>
  <c r="AE13"/>
  <c r="AD13"/>
  <c r="AD15" s="1"/>
  <c r="AC13"/>
  <c r="AC15" s="1"/>
  <c r="AB13"/>
  <c r="AB15" s="1"/>
  <c r="AA13"/>
  <c r="Z13"/>
  <c r="Y13"/>
  <c r="X13"/>
  <c r="X15" s="1"/>
  <c r="W13"/>
  <c r="W15" s="1"/>
  <c r="V13"/>
  <c r="V15" s="1"/>
  <c r="U13"/>
  <c r="U15" s="1"/>
  <c r="T13"/>
  <c r="T15" s="1"/>
  <c r="S13"/>
  <c r="R13"/>
  <c r="Q13"/>
  <c r="P13"/>
  <c r="P15" s="1"/>
  <c r="O13"/>
  <c r="O15" s="1"/>
  <c r="N13"/>
  <c r="N15" s="1"/>
  <c r="M13"/>
  <c r="M15" s="1"/>
  <c r="L13"/>
  <c r="L15" s="1"/>
  <c r="K13"/>
  <c r="K15" s="1"/>
  <c r="J13"/>
  <c r="I13"/>
  <c r="H13"/>
  <c r="H15" s="1"/>
  <c r="G13"/>
  <c r="G15" s="1"/>
  <c r="F13"/>
  <c r="F15" s="1"/>
  <c r="E13"/>
  <c r="E15" s="1"/>
  <c r="D13"/>
  <c r="D15" s="1"/>
  <c r="C13"/>
  <c r="C15" s="1"/>
  <c r="A1"/>
  <c r="A13" i="52"/>
  <c r="B19"/>
  <c r="A14"/>
  <c r="AO10"/>
  <c r="AO12" s="1"/>
  <c r="AN10"/>
  <c r="AN12" s="1"/>
  <c r="AM10"/>
  <c r="AM12" s="1"/>
  <c r="AL10"/>
  <c r="AL12" s="1"/>
  <c r="AK10"/>
  <c r="AK12" s="1"/>
  <c r="AJ10"/>
  <c r="AJ12" s="1"/>
  <c r="AI10"/>
  <c r="AI12" s="1"/>
  <c r="AH10"/>
  <c r="AH12" s="1"/>
  <c r="AG10"/>
  <c r="AG12" s="1"/>
  <c r="AF10"/>
  <c r="AF12" s="1"/>
  <c r="AE10"/>
  <c r="AE12" s="1"/>
  <c r="AD10"/>
  <c r="AD12" s="1"/>
  <c r="AC10"/>
  <c r="AC12" s="1"/>
  <c r="AB10"/>
  <c r="AB12" s="1"/>
  <c r="AA10"/>
  <c r="AA12" s="1"/>
  <c r="Z10"/>
  <c r="Z12" s="1"/>
  <c r="Y10"/>
  <c r="Y12" s="1"/>
  <c r="X10"/>
  <c r="X12" s="1"/>
  <c r="W10"/>
  <c r="W12" s="1"/>
  <c r="V10"/>
  <c r="V12" s="1"/>
  <c r="U10"/>
  <c r="U12" s="1"/>
  <c r="T10"/>
  <c r="T12" s="1"/>
  <c r="S10"/>
  <c r="S12" s="1"/>
  <c r="R10"/>
  <c r="R12" s="1"/>
  <c r="Q10"/>
  <c r="Q12" s="1"/>
  <c r="P10"/>
  <c r="P12" s="1"/>
  <c r="O10"/>
  <c r="O12" s="1"/>
  <c r="N10"/>
  <c r="N12" s="1"/>
  <c r="M10"/>
  <c r="M12" s="1"/>
  <c r="L10"/>
  <c r="L12" s="1"/>
  <c r="K10"/>
  <c r="K12" s="1"/>
  <c r="J10"/>
  <c r="J12" s="1"/>
  <c r="I10"/>
  <c r="I12" s="1"/>
  <c r="H10"/>
  <c r="H12" s="1"/>
  <c r="G10"/>
  <c r="G12" s="1"/>
  <c r="F10"/>
  <c r="F12" s="1"/>
  <c r="E10"/>
  <c r="E12" s="1"/>
  <c r="D10"/>
  <c r="D12" s="1"/>
  <c r="C10"/>
  <c r="C12" s="1"/>
  <c r="B10"/>
  <c r="B12" s="1"/>
  <c r="A1"/>
  <c r="C12" i="51"/>
  <c r="H12"/>
  <c r="I12"/>
  <c r="J12"/>
  <c r="K12"/>
  <c r="P12"/>
  <c r="Q12"/>
  <c r="R12"/>
  <c r="S12"/>
  <c r="X12"/>
  <c r="Y12"/>
  <c r="Z12"/>
  <c r="AA12"/>
  <c r="AF12"/>
  <c r="AG12"/>
  <c r="AH12"/>
  <c r="AI12"/>
  <c r="AN12"/>
  <c r="AO12"/>
  <c r="B12"/>
  <c r="B19"/>
  <c r="A14"/>
  <c r="A13"/>
  <c r="AO10"/>
  <c r="AN10"/>
  <c r="AM10"/>
  <c r="AM12" s="1"/>
  <c r="AL10"/>
  <c r="AL12" s="1"/>
  <c r="AK10"/>
  <c r="AK12" s="1"/>
  <c r="AJ10"/>
  <c r="AJ12" s="1"/>
  <c r="AI10"/>
  <c r="AH10"/>
  <c r="AG10"/>
  <c r="AF10"/>
  <c r="AE10"/>
  <c r="AE12" s="1"/>
  <c r="AD10"/>
  <c r="AD12" s="1"/>
  <c r="AC10"/>
  <c r="AC12" s="1"/>
  <c r="AB10"/>
  <c r="AB12" s="1"/>
  <c r="AA10"/>
  <c r="Z10"/>
  <c r="Y10"/>
  <c r="X10"/>
  <c r="W10"/>
  <c r="W12" s="1"/>
  <c r="V10"/>
  <c r="V12" s="1"/>
  <c r="U10"/>
  <c r="U12" s="1"/>
  <c r="T10"/>
  <c r="T12" s="1"/>
  <c r="S10"/>
  <c r="R10"/>
  <c r="Q10"/>
  <c r="P10"/>
  <c r="O10"/>
  <c r="O12" s="1"/>
  <c r="N10"/>
  <c r="N12" s="1"/>
  <c r="M10"/>
  <c r="M12" s="1"/>
  <c r="L10"/>
  <c r="L12" s="1"/>
  <c r="K10"/>
  <c r="J10"/>
  <c r="I10"/>
  <c r="H10"/>
  <c r="G10"/>
  <c r="G12" s="1"/>
  <c r="F10"/>
  <c r="F12" s="1"/>
  <c r="E10"/>
  <c r="E12" s="1"/>
  <c r="D10"/>
  <c r="D12" s="1"/>
  <c r="C10"/>
  <c r="B10"/>
  <c r="A1"/>
  <c r="AB15" i="50"/>
  <c r="AC15"/>
  <c r="AJ15"/>
  <c r="AK15"/>
  <c r="B22"/>
  <c r="A17"/>
  <c r="A16"/>
  <c r="AO13"/>
  <c r="AO15" s="1"/>
  <c r="AN13"/>
  <c r="AN15" s="1"/>
  <c r="AM13"/>
  <c r="AM15" s="1"/>
  <c r="AL13"/>
  <c r="AL15" s="1"/>
  <c r="AK13"/>
  <c r="AJ13"/>
  <c r="AI13"/>
  <c r="AI15" s="1"/>
  <c r="AH13"/>
  <c r="AH15" s="1"/>
  <c r="AG13"/>
  <c r="AG15" s="1"/>
  <c r="AF13"/>
  <c r="AF15" s="1"/>
  <c r="AE13"/>
  <c r="AE15" s="1"/>
  <c r="AD13"/>
  <c r="AD15" s="1"/>
  <c r="AC13"/>
  <c r="AB13"/>
  <c r="AA13"/>
  <c r="AA15" s="1"/>
  <c r="Z13"/>
  <c r="Z15" s="1"/>
  <c r="Y13"/>
  <c r="Y15" s="1"/>
  <c r="X13"/>
  <c r="X15" s="1"/>
  <c r="W13"/>
  <c r="W15" s="1"/>
  <c r="V13"/>
  <c r="V15" s="1"/>
  <c r="U13"/>
  <c r="U15" s="1"/>
  <c r="T13"/>
  <c r="T15" s="1"/>
  <c r="S13"/>
  <c r="S15" s="1"/>
  <c r="R13"/>
  <c r="R15" s="1"/>
  <c r="Q13"/>
  <c r="Q15" s="1"/>
  <c r="P13"/>
  <c r="P15" s="1"/>
  <c r="O13"/>
  <c r="O15" s="1"/>
  <c r="N13"/>
  <c r="N15" s="1"/>
  <c r="M13"/>
  <c r="M15" s="1"/>
  <c r="L13"/>
  <c r="L15" s="1"/>
  <c r="K13"/>
  <c r="K15" s="1"/>
  <c r="J13"/>
  <c r="J15" s="1"/>
  <c r="I13"/>
  <c r="I15" s="1"/>
  <c r="H13"/>
  <c r="H15" s="1"/>
  <c r="G13"/>
  <c r="G15" s="1"/>
  <c r="F13"/>
  <c r="F15" s="1"/>
  <c r="E13"/>
  <c r="E15" s="1"/>
  <c r="D13"/>
  <c r="D15" s="1"/>
  <c r="C13"/>
  <c r="C15" s="1"/>
  <c r="B13"/>
  <c r="B15" s="1"/>
  <c r="A1"/>
  <c r="AE14" i="48"/>
  <c r="AF14"/>
  <c r="AM14"/>
  <c r="AN14"/>
  <c r="B12"/>
  <c r="B14" s="1"/>
  <c r="AF13" i="47"/>
  <c r="AN13"/>
  <c r="B25" i="49"/>
  <c r="A20"/>
  <c r="A19"/>
  <c r="AO16"/>
  <c r="AO18" s="1"/>
  <c r="AN16"/>
  <c r="AN18" s="1"/>
  <c r="AM16"/>
  <c r="AM18" s="1"/>
  <c r="AL16"/>
  <c r="AL18" s="1"/>
  <c r="AK16"/>
  <c r="AK18" s="1"/>
  <c r="AJ16"/>
  <c r="AJ18" s="1"/>
  <c r="AI16"/>
  <c r="AI18" s="1"/>
  <c r="AH16"/>
  <c r="AH18" s="1"/>
  <c r="AG16"/>
  <c r="AG18" s="1"/>
  <c r="AF16"/>
  <c r="AF18" s="1"/>
  <c r="AE16"/>
  <c r="AE18" s="1"/>
  <c r="AD16"/>
  <c r="AD18" s="1"/>
  <c r="AC16"/>
  <c r="AC18" s="1"/>
  <c r="AB16"/>
  <c r="AB18" s="1"/>
  <c r="AA16"/>
  <c r="AA18" s="1"/>
  <c r="Z16"/>
  <c r="Z18" s="1"/>
  <c r="Y16"/>
  <c r="Y18" s="1"/>
  <c r="X16"/>
  <c r="X18" s="1"/>
  <c r="W16"/>
  <c r="W18" s="1"/>
  <c r="V16"/>
  <c r="V18" s="1"/>
  <c r="U16"/>
  <c r="U18" s="1"/>
  <c r="T16"/>
  <c r="T18" s="1"/>
  <c r="S16"/>
  <c r="S18" s="1"/>
  <c r="R16"/>
  <c r="R18" s="1"/>
  <c r="Q16"/>
  <c r="Q18" s="1"/>
  <c r="P16"/>
  <c r="P18" s="1"/>
  <c r="O16"/>
  <c r="O18" s="1"/>
  <c r="N16"/>
  <c r="N18" s="1"/>
  <c r="M16"/>
  <c r="M18" s="1"/>
  <c r="L16"/>
  <c r="L18" s="1"/>
  <c r="K16"/>
  <c r="K18" s="1"/>
  <c r="J16"/>
  <c r="J18" s="1"/>
  <c r="I16"/>
  <c r="I18" s="1"/>
  <c r="H16"/>
  <c r="H18" s="1"/>
  <c r="G16"/>
  <c r="G18" s="1"/>
  <c r="F16"/>
  <c r="F18" s="1"/>
  <c r="E16"/>
  <c r="E18" s="1"/>
  <c r="D16"/>
  <c r="D18" s="1"/>
  <c r="C16"/>
  <c r="C18" s="1"/>
  <c r="B16"/>
  <c r="B18" s="1"/>
  <c r="A1"/>
  <c r="C12" i="48"/>
  <c r="C14" s="1"/>
  <c r="D12"/>
  <c r="D14" s="1"/>
  <c r="E12"/>
  <c r="E14" s="1"/>
  <c r="F12"/>
  <c r="F14" s="1"/>
  <c r="G12"/>
  <c r="G14" s="1"/>
  <c r="H12"/>
  <c r="H14" s="1"/>
  <c r="I12"/>
  <c r="I14" s="1"/>
  <c r="J12"/>
  <c r="J14" s="1"/>
  <c r="K12"/>
  <c r="K14" s="1"/>
  <c r="L12"/>
  <c r="L14" s="1"/>
  <c r="M12"/>
  <c r="M14" s="1"/>
  <c r="N12"/>
  <c r="N14" s="1"/>
  <c r="O12"/>
  <c r="O14" s="1"/>
  <c r="P12"/>
  <c r="P14" s="1"/>
  <c r="Q12"/>
  <c r="Q14" s="1"/>
  <c r="R12"/>
  <c r="R14" s="1"/>
  <c r="S12"/>
  <c r="S14" s="1"/>
  <c r="T12"/>
  <c r="T14" s="1"/>
  <c r="U12"/>
  <c r="U14" s="1"/>
  <c r="V12"/>
  <c r="V14" s="1"/>
  <c r="W12"/>
  <c r="W14" s="1"/>
  <c r="X12"/>
  <c r="X14" s="1"/>
  <c r="Y12"/>
  <c r="Y14" s="1"/>
  <c r="Z12"/>
  <c r="Z14" s="1"/>
  <c r="AA12"/>
  <c r="AA14" s="1"/>
  <c r="AB12"/>
  <c r="AB14" s="1"/>
  <c r="AC12"/>
  <c r="AC14" s="1"/>
  <c r="AD12"/>
  <c r="AD14" s="1"/>
  <c r="AE12"/>
  <c r="AF12"/>
  <c r="AG12"/>
  <c r="AG14" s="1"/>
  <c r="AH12"/>
  <c r="AH14" s="1"/>
  <c r="AI12"/>
  <c r="AI14" s="1"/>
  <c r="AJ12"/>
  <c r="AJ14" s="1"/>
  <c r="AK12"/>
  <c r="AK14" s="1"/>
  <c r="AL12"/>
  <c r="AL14" s="1"/>
  <c r="AM12"/>
  <c r="AN12"/>
  <c r="AO12"/>
  <c r="AO14" s="1"/>
  <c r="B21"/>
  <c r="A16"/>
  <c r="A15"/>
  <c r="A1"/>
  <c r="AB16" i="45"/>
  <c r="AD16"/>
  <c r="AE16"/>
  <c r="AJ16"/>
  <c r="AL16"/>
  <c r="AM16"/>
  <c r="C14"/>
  <c r="C16" s="1"/>
  <c r="D14"/>
  <c r="D16" s="1"/>
  <c r="E14"/>
  <c r="E16" s="1"/>
  <c r="F14"/>
  <c r="F16" s="1"/>
  <c r="G14"/>
  <c r="G16" s="1"/>
  <c r="H14"/>
  <c r="H16" s="1"/>
  <c r="I14"/>
  <c r="I16" s="1"/>
  <c r="J14"/>
  <c r="J16" s="1"/>
  <c r="K14"/>
  <c r="K16" s="1"/>
  <c r="L14"/>
  <c r="L16" s="1"/>
  <c r="M14"/>
  <c r="M16" s="1"/>
  <c r="N14"/>
  <c r="N16" s="1"/>
  <c r="O14"/>
  <c r="O16" s="1"/>
  <c r="P14"/>
  <c r="P16" s="1"/>
  <c r="Q14"/>
  <c r="Q16" s="1"/>
  <c r="R14"/>
  <c r="R16" s="1"/>
  <c r="S14"/>
  <c r="S16" s="1"/>
  <c r="T14"/>
  <c r="T16" s="1"/>
  <c r="U14"/>
  <c r="U16" s="1"/>
  <c r="V14"/>
  <c r="V16" s="1"/>
  <c r="W14"/>
  <c r="W16" s="1"/>
  <c r="X14"/>
  <c r="X16" s="1"/>
  <c r="Y14"/>
  <c r="Y16" s="1"/>
  <c r="Z14"/>
  <c r="Z16" s="1"/>
  <c r="AA14"/>
  <c r="AA16" s="1"/>
  <c r="AB14"/>
  <c r="AC14"/>
  <c r="AC16" s="1"/>
  <c r="AD14"/>
  <c r="AE14"/>
  <c r="AF14"/>
  <c r="AF16" s="1"/>
  <c r="AG14"/>
  <c r="AG16" s="1"/>
  <c r="AH14"/>
  <c r="AH16" s="1"/>
  <c r="AI14"/>
  <c r="AI16" s="1"/>
  <c r="AJ14"/>
  <c r="AK14"/>
  <c r="AK16" s="1"/>
  <c r="AL14"/>
  <c r="AM14"/>
  <c r="AN14"/>
  <c r="AN16" s="1"/>
  <c r="AO14"/>
  <c r="AO16" s="1"/>
  <c r="B14"/>
  <c r="B16" s="1"/>
  <c r="B20" i="47"/>
  <c r="A15"/>
  <c r="A14"/>
  <c r="AO11"/>
  <c r="AO13" s="1"/>
  <c r="AN11"/>
  <c r="AM11"/>
  <c r="AM13" s="1"/>
  <c r="AL11"/>
  <c r="AL13" s="1"/>
  <c r="AK11"/>
  <c r="AK13" s="1"/>
  <c r="AJ11"/>
  <c r="AJ13" s="1"/>
  <c r="AI11"/>
  <c r="AI13" s="1"/>
  <c r="AH11"/>
  <c r="AH13" s="1"/>
  <c r="AG11"/>
  <c r="AG13" s="1"/>
  <c r="AF11"/>
  <c r="AE11"/>
  <c r="AE13" s="1"/>
  <c r="AD11"/>
  <c r="AD13" s="1"/>
  <c r="AC11"/>
  <c r="AC13" s="1"/>
  <c r="AB11"/>
  <c r="AB13" s="1"/>
  <c r="AA11"/>
  <c r="AA13" s="1"/>
  <c r="Z11"/>
  <c r="Z13" s="1"/>
  <c r="Y11"/>
  <c r="Y13" s="1"/>
  <c r="X11"/>
  <c r="X13" s="1"/>
  <c r="W11"/>
  <c r="W13" s="1"/>
  <c r="V11"/>
  <c r="V13" s="1"/>
  <c r="U11"/>
  <c r="U13" s="1"/>
  <c r="T11"/>
  <c r="T13" s="1"/>
  <c r="S11"/>
  <c r="S13" s="1"/>
  <c r="R11"/>
  <c r="R13" s="1"/>
  <c r="Q11"/>
  <c r="Q13" s="1"/>
  <c r="P11"/>
  <c r="P13" s="1"/>
  <c r="O11"/>
  <c r="O13" s="1"/>
  <c r="N11"/>
  <c r="N13" s="1"/>
  <c r="M11"/>
  <c r="M13" s="1"/>
  <c r="L11"/>
  <c r="L13" s="1"/>
  <c r="K11"/>
  <c r="K13" s="1"/>
  <c r="J11"/>
  <c r="J13" s="1"/>
  <c r="I11"/>
  <c r="I13" s="1"/>
  <c r="H11"/>
  <c r="H13" s="1"/>
  <c r="G11"/>
  <c r="G13" s="1"/>
  <c r="F11"/>
  <c r="F13" s="1"/>
  <c r="E11"/>
  <c r="E13" s="1"/>
  <c r="D11"/>
  <c r="D13" s="1"/>
  <c r="C11"/>
  <c r="C13" s="1"/>
  <c r="B11"/>
  <c r="B13" s="1"/>
  <c r="A1"/>
  <c r="B23" i="45"/>
  <c r="A18"/>
  <c r="A17"/>
  <c r="A1"/>
  <c r="Z21" i="44"/>
  <c r="AB21"/>
  <c r="AC21"/>
  <c r="AH21"/>
  <c r="AJ21"/>
  <c r="AK21"/>
  <c r="C19"/>
  <c r="C21" s="1"/>
  <c r="D19"/>
  <c r="D21" s="1"/>
  <c r="E19"/>
  <c r="E21" s="1"/>
  <c r="F19"/>
  <c r="F21" s="1"/>
  <c r="G19"/>
  <c r="G21" s="1"/>
  <c r="H19"/>
  <c r="H21" s="1"/>
  <c r="I19"/>
  <c r="I21" s="1"/>
  <c r="J19"/>
  <c r="J21" s="1"/>
  <c r="K19"/>
  <c r="K21" s="1"/>
  <c r="L19"/>
  <c r="L21" s="1"/>
  <c r="M19"/>
  <c r="M21" s="1"/>
  <c r="N19"/>
  <c r="N21" s="1"/>
  <c r="O19"/>
  <c r="O21" s="1"/>
  <c r="P19"/>
  <c r="P21" s="1"/>
  <c r="Q19"/>
  <c r="Q21" s="1"/>
  <c r="R19"/>
  <c r="R21" s="1"/>
  <c r="S19"/>
  <c r="S21" s="1"/>
  <c r="T19"/>
  <c r="T21" s="1"/>
  <c r="U19"/>
  <c r="U21" s="1"/>
  <c r="V19"/>
  <c r="V21" s="1"/>
  <c r="W19"/>
  <c r="W21" s="1"/>
  <c r="X19"/>
  <c r="X21" s="1"/>
  <c r="Y19"/>
  <c r="Y21" s="1"/>
  <c r="Z19"/>
  <c r="AA19"/>
  <c r="AA21" s="1"/>
  <c r="AB19"/>
  <c r="AC19"/>
  <c r="AD19"/>
  <c r="AD21" s="1"/>
  <c r="AE19"/>
  <c r="AE21" s="1"/>
  <c r="AF19"/>
  <c r="AF21" s="1"/>
  <c r="AG19"/>
  <c r="AG21" s="1"/>
  <c r="AH19"/>
  <c r="AI19"/>
  <c r="AI21" s="1"/>
  <c r="AJ19"/>
  <c r="AK19"/>
  <c r="AL19"/>
  <c r="AL21" s="1"/>
  <c r="AM19"/>
  <c r="AM21" s="1"/>
  <c r="AN19"/>
  <c r="AN21" s="1"/>
  <c r="AO19"/>
  <c r="AO21" s="1"/>
  <c r="B19"/>
  <c r="B21" s="1"/>
  <c r="B28"/>
  <c r="A23"/>
  <c r="A22"/>
  <c r="A1"/>
  <c r="AO10" i="43"/>
  <c r="C10"/>
  <c r="C12" s="1"/>
  <c r="D10"/>
  <c r="D12" s="1"/>
  <c r="E10"/>
  <c r="E12" s="1"/>
  <c r="F10"/>
  <c r="F12" s="1"/>
  <c r="G10"/>
  <c r="H10"/>
  <c r="H12" s="1"/>
  <c r="J10"/>
  <c r="J12" s="1"/>
  <c r="K10"/>
  <c r="K12" s="1"/>
  <c r="L10"/>
  <c r="L12" s="1"/>
  <c r="M10"/>
  <c r="M12" s="1"/>
  <c r="N10"/>
  <c r="N12" s="1"/>
  <c r="O10"/>
  <c r="O12" s="1"/>
  <c r="P10"/>
  <c r="P12" s="1"/>
  <c r="Q10"/>
  <c r="Q12" s="1"/>
  <c r="R10"/>
  <c r="R12" s="1"/>
  <c r="S10"/>
  <c r="S12" s="1"/>
  <c r="T10"/>
  <c r="T12" s="1"/>
  <c r="U10"/>
  <c r="U12" s="1"/>
  <c r="V10"/>
  <c r="V12" s="1"/>
  <c r="W10"/>
  <c r="W12" s="1"/>
  <c r="X10"/>
  <c r="X12" s="1"/>
  <c r="Y10"/>
  <c r="Y12" s="1"/>
  <c r="Z10"/>
  <c r="Z12" s="1"/>
  <c r="AA10"/>
  <c r="AB10"/>
  <c r="AB12" s="1"/>
  <c r="AC10"/>
  <c r="AC12" s="1"/>
  <c r="AD10"/>
  <c r="AD12" s="1"/>
  <c r="AE10"/>
  <c r="AE12" s="1"/>
  <c r="AF10"/>
  <c r="AF12" s="1"/>
  <c r="AG10"/>
  <c r="AG12" s="1"/>
  <c r="AH10"/>
  <c r="AH12" s="1"/>
  <c r="AI10"/>
  <c r="AI12" s="1"/>
  <c r="AJ10"/>
  <c r="AK10"/>
  <c r="AK12" s="1"/>
  <c r="AL10"/>
  <c r="AL12" s="1"/>
  <c r="AM10"/>
  <c r="AM12" s="1"/>
  <c r="AN10"/>
  <c r="G12"/>
  <c r="AA12"/>
  <c r="AJ12"/>
  <c r="AN12"/>
  <c r="AO12"/>
  <c r="B10"/>
  <c r="B12" s="1"/>
  <c r="B19"/>
  <c r="A14"/>
  <c r="A13"/>
  <c r="A1"/>
  <c r="W16" i="38"/>
  <c r="X16"/>
  <c r="AA16"/>
  <c r="AN16"/>
  <c r="C14"/>
  <c r="C16" s="1"/>
  <c r="D14"/>
  <c r="D16" s="1"/>
  <c r="E14"/>
  <c r="E16" s="1"/>
  <c r="F14"/>
  <c r="F16" s="1"/>
  <c r="G14"/>
  <c r="G16" s="1"/>
  <c r="H14"/>
  <c r="H16" s="1"/>
  <c r="I14"/>
  <c r="I16" s="1"/>
  <c r="J14"/>
  <c r="J16" s="1"/>
  <c r="K14"/>
  <c r="K16" s="1"/>
  <c r="L14"/>
  <c r="L16" s="1"/>
  <c r="M14"/>
  <c r="M16" s="1"/>
  <c r="N14"/>
  <c r="N16" s="1"/>
  <c r="O16"/>
  <c r="P14"/>
  <c r="Q14"/>
  <c r="Q16" s="1"/>
  <c r="R14"/>
  <c r="R16" s="1"/>
  <c r="T14"/>
  <c r="T16" s="1"/>
  <c r="U14"/>
  <c r="U16" s="1"/>
  <c r="V14"/>
  <c r="V16" s="1"/>
  <c r="W14"/>
  <c r="X14"/>
  <c r="Y14"/>
  <c r="Y16" s="1"/>
  <c r="Z14"/>
  <c r="Z16" s="1"/>
  <c r="AA14"/>
  <c r="AB14"/>
  <c r="AB16" s="1"/>
  <c r="AC14"/>
  <c r="AC16" s="1"/>
  <c r="AD14"/>
  <c r="AD16" s="1"/>
  <c r="AE14"/>
  <c r="AE16" s="1"/>
  <c r="AF14"/>
  <c r="AF16" s="1"/>
  <c r="AG14"/>
  <c r="AG16" s="1"/>
  <c r="AH14"/>
  <c r="AH16" s="1"/>
  <c r="AI14"/>
  <c r="AI16" s="1"/>
  <c r="AJ14"/>
  <c r="AJ16" s="1"/>
  <c r="AK14"/>
  <c r="AK16" s="1"/>
  <c r="AL14"/>
  <c r="AL16" s="1"/>
  <c r="AM14"/>
  <c r="AM16" s="1"/>
  <c r="AN14"/>
  <c r="AO14"/>
  <c r="AO16" s="1"/>
  <c r="B14"/>
  <c r="B16" s="1"/>
  <c r="C10" i="37"/>
  <c r="B23" i="38"/>
  <c r="C12" i="37"/>
  <c r="A1" i="38"/>
  <c r="A18"/>
  <c r="A17"/>
  <c r="B14" i="37"/>
  <c r="B13"/>
  <c r="AP10"/>
  <c r="AP12" s="1"/>
  <c r="AO10"/>
  <c r="AO12" s="1"/>
  <c r="AN10"/>
  <c r="AN12" s="1"/>
  <c r="AM10"/>
  <c r="AM12" s="1"/>
  <c r="AL10"/>
  <c r="AL12" s="1"/>
  <c r="AK10"/>
  <c r="AK12" s="1"/>
  <c r="AJ10"/>
  <c r="AJ12" s="1"/>
  <c r="AI10"/>
  <c r="AI12" s="1"/>
  <c r="AH10"/>
  <c r="AH12" s="1"/>
  <c r="AG10"/>
  <c r="AG12" s="1"/>
  <c r="AF10"/>
  <c r="AF12" s="1"/>
  <c r="AE10"/>
  <c r="AE12" s="1"/>
  <c r="AD10"/>
  <c r="AD12" s="1"/>
  <c r="AC10"/>
  <c r="AC12" s="1"/>
  <c r="AB10"/>
  <c r="AB12" s="1"/>
  <c r="AA10"/>
  <c r="AA12" s="1"/>
  <c r="Z10"/>
  <c r="Z12" s="1"/>
  <c r="Y10"/>
  <c r="Y12" s="1"/>
  <c r="X10"/>
  <c r="X12" s="1"/>
  <c r="W10"/>
  <c r="W12" s="1"/>
  <c r="V10"/>
  <c r="V12" s="1"/>
  <c r="U10"/>
  <c r="U12" s="1"/>
  <c r="T10"/>
  <c r="T12" s="1"/>
  <c r="S10"/>
  <c r="S12" s="1"/>
  <c r="R10"/>
  <c r="R12" s="1"/>
  <c r="Q10"/>
  <c r="Q12" s="1"/>
  <c r="P10"/>
  <c r="P12" s="1"/>
  <c r="O10"/>
  <c r="O12" s="1"/>
  <c r="N10"/>
  <c r="N12" s="1"/>
  <c r="M10"/>
  <c r="M12" s="1"/>
  <c r="L10"/>
  <c r="L12" s="1"/>
  <c r="K10"/>
  <c r="K12" s="1"/>
  <c r="J10"/>
  <c r="J12" s="1"/>
  <c r="I10"/>
  <c r="I12" s="1"/>
  <c r="H10"/>
  <c r="H12" s="1"/>
  <c r="G10"/>
  <c r="G12" s="1"/>
  <c r="F10"/>
  <c r="F12" s="1"/>
  <c r="E10"/>
  <c r="E12" s="1"/>
  <c r="D10"/>
  <c r="D12" s="1"/>
  <c r="A1"/>
  <c r="B15" i="36" l="1"/>
  <c r="B14"/>
  <c r="AP11"/>
  <c r="AP13" s="1"/>
  <c r="AO11"/>
  <c r="AO13" s="1"/>
  <c r="AN11"/>
  <c r="AN13" s="1"/>
  <c r="AM11"/>
  <c r="AM13" s="1"/>
  <c r="AL11"/>
  <c r="AL13" s="1"/>
  <c r="AK11"/>
  <c r="AK13" s="1"/>
  <c r="AJ11"/>
  <c r="AJ13" s="1"/>
  <c r="AI11"/>
  <c r="AI13" s="1"/>
  <c r="AH11"/>
  <c r="AH13" s="1"/>
  <c r="AG11"/>
  <c r="AG13" s="1"/>
  <c r="AF11"/>
  <c r="AF13" s="1"/>
  <c r="AE11"/>
  <c r="AE13" s="1"/>
  <c r="AD11"/>
  <c r="AD13" s="1"/>
  <c r="AC11"/>
  <c r="AC13" s="1"/>
  <c r="AB11"/>
  <c r="AB13" s="1"/>
  <c r="AA11"/>
  <c r="AA13" s="1"/>
  <c r="Z11"/>
  <c r="Z13" s="1"/>
  <c r="Y11"/>
  <c r="Y13" s="1"/>
  <c r="X11"/>
  <c r="X13" s="1"/>
  <c r="W11"/>
  <c r="W13" s="1"/>
  <c r="V11"/>
  <c r="V13" s="1"/>
  <c r="U11"/>
  <c r="U13" s="1"/>
  <c r="T11"/>
  <c r="T13" s="1"/>
  <c r="S11"/>
  <c r="S13" s="1"/>
  <c r="R11"/>
  <c r="R13" s="1"/>
  <c r="Q11"/>
  <c r="Q13" s="1"/>
  <c r="P11"/>
  <c r="P13" s="1"/>
  <c r="O11"/>
  <c r="O13" s="1"/>
  <c r="N11"/>
  <c r="N13" s="1"/>
  <c r="M11"/>
  <c r="M13" s="1"/>
  <c r="L11"/>
  <c r="L13" s="1"/>
  <c r="K11"/>
  <c r="K13" s="1"/>
  <c r="J11"/>
  <c r="J13" s="1"/>
  <c r="I11"/>
  <c r="I13" s="1"/>
  <c r="H11"/>
  <c r="H13" s="1"/>
  <c r="G11"/>
  <c r="G13" s="1"/>
  <c r="F11"/>
  <c r="F13" s="1"/>
  <c r="E11"/>
  <c r="E13" s="1"/>
  <c r="D11"/>
  <c r="D13" s="1"/>
  <c r="C11"/>
  <c r="C13" s="1"/>
  <c r="A1"/>
  <c r="Z12" i="35"/>
  <c r="AC12"/>
  <c r="AD12"/>
  <c r="AF12"/>
  <c r="AH12"/>
  <c r="AK12"/>
  <c r="AL12"/>
  <c r="AN12"/>
  <c r="AP12"/>
  <c r="AO10"/>
  <c r="AO12" s="1"/>
  <c r="D10"/>
  <c r="D12" s="1"/>
  <c r="E10"/>
  <c r="E12" s="1"/>
  <c r="F10"/>
  <c r="F12" s="1"/>
  <c r="G10"/>
  <c r="G12" s="1"/>
  <c r="H10"/>
  <c r="H12" s="1"/>
  <c r="I10"/>
  <c r="I12" s="1"/>
  <c r="K10"/>
  <c r="K12" s="1"/>
  <c r="L10"/>
  <c r="L12" s="1"/>
  <c r="M10"/>
  <c r="M12" s="1"/>
  <c r="N10"/>
  <c r="N12" s="1"/>
  <c r="O10"/>
  <c r="O12" s="1"/>
  <c r="P10"/>
  <c r="P12" s="1"/>
  <c r="Q10"/>
  <c r="Q12" s="1"/>
  <c r="R10"/>
  <c r="R12" s="1"/>
  <c r="S10"/>
  <c r="S12" s="1"/>
  <c r="T10"/>
  <c r="T12" s="1"/>
  <c r="U10"/>
  <c r="U12" s="1"/>
  <c r="V10"/>
  <c r="V12" s="1"/>
  <c r="W10"/>
  <c r="W12" s="1"/>
  <c r="X10"/>
  <c r="X12" s="1"/>
  <c r="Y10"/>
  <c r="Y12" s="1"/>
  <c r="Z10"/>
  <c r="AA10"/>
  <c r="AA12" s="1"/>
  <c r="AB10"/>
  <c r="AB12" s="1"/>
  <c r="AC10"/>
  <c r="AD10"/>
  <c r="AE10"/>
  <c r="AE12" s="1"/>
  <c r="AF10"/>
  <c r="AG10"/>
  <c r="AG12" s="1"/>
  <c r="AH10"/>
  <c r="AI10"/>
  <c r="AI12" s="1"/>
  <c r="AJ10"/>
  <c r="AJ12" s="1"/>
  <c r="AK10"/>
  <c r="AL10"/>
  <c r="AM10"/>
  <c r="AM12" s="1"/>
  <c r="AN10"/>
  <c r="AP10"/>
  <c r="E13" i="34"/>
  <c r="H13"/>
  <c r="I13"/>
  <c r="K13"/>
  <c r="M13"/>
  <c r="P13"/>
  <c r="Q13"/>
  <c r="S13"/>
  <c r="U13"/>
  <c r="X13"/>
  <c r="Y13"/>
  <c r="AA13"/>
  <c r="AC13"/>
  <c r="AF13"/>
  <c r="AG13"/>
  <c r="AI13"/>
  <c r="AK13"/>
  <c r="AN13"/>
  <c r="AO13"/>
  <c r="D11"/>
  <c r="D13" s="1"/>
  <c r="E11"/>
  <c r="F11"/>
  <c r="F13" s="1"/>
  <c r="G11"/>
  <c r="G13" s="1"/>
  <c r="H11"/>
  <c r="I11"/>
  <c r="J11"/>
  <c r="J13" s="1"/>
  <c r="K11"/>
  <c r="L11"/>
  <c r="L13" s="1"/>
  <c r="M11"/>
  <c r="N11"/>
  <c r="N13" s="1"/>
  <c r="O11"/>
  <c r="O13" s="1"/>
  <c r="P11"/>
  <c r="Q11"/>
  <c r="R11"/>
  <c r="R13" s="1"/>
  <c r="S11"/>
  <c r="T11"/>
  <c r="T13" s="1"/>
  <c r="U11"/>
  <c r="V11"/>
  <c r="V13" s="1"/>
  <c r="W11"/>
  <c r="W13" s="1"/>
  <c r="X11"/>
  <c r="Y11"/>
  <c r="Z11"/>
  <c r="Z13" s="1"/>
  <c r="AA11"/>
  <c r="AB11"/>
  <c r="AB13" s="1"/>
  <c r="AC11"/>
  <c r="AD11"/>
  <c r="AD13" s="1"/>
  <c r="AE11"/>
  <c r="AE13" s="1"/>
  <c r="AF11"/>
  <c r="AG11"/>
  <c r="AH11"/>
  <c r="AH13" s="1"/>
  <c r="AI11"/>
  <c r="AJ11"/>
  <c r="AJ13" s="1"/>
  <c r="AK11"/>
  <c r="AL11"/>
  <c r="AL13" s="1"/>
  <c r="AM11"/>
  <c r="AM13" s="1"/>
  <c r="AN11"/>
  <c r="AO11"/>
  <c r="AP11"/>
  <c r="AP13" s="1"/>
  <c r="F11" i="33"/>
  <c r="G11"/>
  <c r="J11"/>
  <c r="N11"/>
  <c r="O11"/>
  <c r="R11"/>
  <c r="V11"/>
  <c r="W11"/>
  <c r="Z11"/>
  <c r="AD11"/>
  <c r="AE11"/>
  <c r="AH11"/>
  <c r="AL11"/>
  <c r="AM11"/>
  <c r="AP11"/>
  <c r="D9"/>
  <c r="D11" s="1"/>
  <c r="E9"/>
  <c r="E11" s="1"/>
  <c r="F9"/>
  <c r="G9"/>
  <c r="H9"/>
  <c r="H11" s="1"/>
  <c r="I9"/>
  <c r="I11" s="1"/>
  <c r="J9"/>
  <c r="K9"/>
  <c r="K11" s="1"/>
  <c r="L9"/>
  <c r="L11" s="1"/>
  <c r="M9"/>
  <c r="M11" s="1"/>
  <c r="N9"/>
  <c r="O9"/>
  <c r="P9"/>
  <c r="P11" s="1"/>
  <c r="Q9"/>
  <c r="Q11" s="1"/>
  <c r="R9"/>
  <c r="S9"/>
  <c r="S11" s="1"/>
  <c r="T9"/>
  <c r="T11" s="1"/>
  <c r="U9"/>
  <c r="U11" s="1"/>
  <c r="V9"/>
  <c r="W9"/>
  <c r="X9"/>
  <c r="X11" s="1"/>
  <c r="Y9"/>
  <c r="Y11" s="1"/>
  <c r="Z9"/>
  <c r="AA9"/>
  <c r="AA11" s="1"/>
  <c r="AB9"/>
  <c r="AB11" s="1"/>
  <c r="AC9"/>
  <c r="AC11" s="1"/>
  <c r="AD9"/>
  <c r="AE9"/>
  <c r="AF9"/>
  <c r="AF11" s="1"/>
  <c r="AG9"/>
  <c r="AG11" s="1"/>
  <c r="AH9"/>
  <c r="AI9"/>
  <c r="AI11" s="1"/>
  <c r="AJ9"/>
  <c r="AJ11" s="1"/>
  <c r="AK9"/>
  <c r="AK11" s="1"/>
  <c r="AL9"/>
  <c r="AM9"/>
  <c r="AN9"/>
  <c r="AN11" s="1"/>
  <c r="AO9"/>
  <c r="AO11" s="1"/>
  <c r="AP9"/>
  <c r="AN10" i="30"/>
  <c r="D10"/>
  <c r="D12" s="1"/>
  <c r="E10"/>
  <c r="E12" s="1"/>
  <c r="F10"/>
  <c r="F12" s="1"/>
  <c r="G10"/>
  <c r="H10"/>
  <c r="I10"/>
  <c r="I12" s="1"/>
  <c r="J10"/>
  <c r="J12" s="1"/>
  <c r="K10"/>
  <c r="K12" s="1"/>
  <c r="L10"/>
  <c r="L12" s="1"/>
  <c r="M10"/>
  <c r="M12" s="1"/>
  <c r="N10"/>
  <c r="N12" s="1"/>
  <c r="O10"/>
  <c r="P10"/>
  <c r="P12" s="1"/>
  <c r="Q10"/>
  <c r="Q12" s="1"/>
  <c r="R10"/>
  <c r="R12" s="1"/>
  <c r="S10"/>
  <c r="S12" s="1"/>
  <c r="T10"/>
  <c r="T12" s="1"/>
  <c r="U10"/>
  <c r="U12" s="1"/>
  <c r="V10"/>
  <c r="V12" s="1"/>
  <c r="W10"/>
  <c r="W12" s="1"/>
  <c r="X10"/>
  <c r="X12" s="1"/>
  <c r="Y10"/>
  <c r="Y12" s="1"/>
  <c r="Z10"/>
  <c r="AA10"/>
  <c r="AA12" s="1"/>
  <c r="AB10"/>
  <c r="AC10"/>
  <c r="AD10"/>
  <c r="AD12" s="1"/>
  <c r="AE10"/>
  <c r="AF10"/>
  <c r="AG10"/>
  <c r="AG12" s="1"/>
  <c r="AH10"/>
  <c r="AI10"/>
  <c r="AI12" s="1"/>
  <c r="AJ10"/>
  <c r="AK10"/>
  <c r="AL10"/>
  <c r="AL12" s="1"/>
  <c r="AM10"/>
  <c r="AO10"/>
  <c r="AO12" s="1"/>
  <c r="AP10"/>
  <c r="C10"/>
  <c r="G12"/>
  <c r="H12"/>
  <c r="O12"/>
  <c r="Z12"/>
  <c r="AB12"/>
  <c r="AC12"/>
  <c r="AE12"/>
  <c r="AF12"/>
  <c r="AH12"/>
  <c r="AJ12"/>
  <c r="AK12"/>
  <c r="AM12"/>
  <c r="AN12"/>
  <c r="AP12"/>
  <c r="E46" i="29"/>
  <c r="I46"/>
  <c r="K46"/>
  <c r="M46"/>
  <c r="Q46"/>
  <c r="S46"/>
  <c r="U46"/>
  <c r="Y46"/>
  <c r="AA46"/>
  <c r="AC46"/>
  <c r="AG46"/>
  <c r="AI46"/>
  <c r="AK46"/>
  <c r="AO46"/>
  <c r="D44"/>
  <c r="D46" s="1"/>
  <c r="E44"/>
  <c r="F44"/>
  <c r="F46" s="1"/>
  <c r="G44"/>
  <c r="G46" s="1"/>
  <c r="H44"/>
  <c r="H46" s="1"/>
  <c r="I44"/>
  <c r="J44"/>
  <c r="J46" s="1"/>
  <c r="K44"/>
  <c r="L44"/>
  <c r="L46" s="1"/>
  <c r="M44"/>
  <c r="N44"/>
  <c r="N46" s="1"/>
  <c r="O44"/>
  <c r="O46" s="1"/>
  <c r="P44"/>
  <c r="P46" s="1"/>
  <c r="Q44"/>
  <c r="R44"/>
  <c r="R46" s="1"/>
  <c r="S44"/>
  <c r="T44"/>
  <c r="T46" s="1"/>
  <c r="U44"/>
  <c r="V44"/>
  <c r="V46" s="1"/>
  <c r="W44"/>
  <c r="W46" s="1"/>
  <c r="X44"/>
  <c r="X46" s="1"/>
  <c r="Y44"/>
  <c r="Z44"/>
  <c r="Z46" s="1"/>
  <c r="AA44"/>
  <c r="AB44"/>
  <c r="AB46" s="1"/>
  <c r="AC44"/>
  <c r="AD44"/>
  <c r="AD46" s="1"/>
  <c r="AE44"/>
  <c r="AE46" s="1"/>
  <c r="AF44"/>
  <c r="AF46" s="1"/>
  <c r="AG44"/>
  <c r="AH44"/>
  <c r="AH46" s="1"/>
  <c r="AI44"/>
  <c r="AJ44"/>
  <c r="AJ46" s="1"/>
  <c r="AK44"/>
  <c r="AL44"/>
  <c r="AL46" s="1"/>
  <c r="AM44"/>
  <c r="AM46" s="1"/>
  <c r="AN44"/>
  <c r="AN46" s="1"/>
  <c r="AO44"/>
  <c r="AP44"/>
  <c r="AP46" s="1"/>
  <c r="Z43" i="28"/>
  <c r="AB43"/>
  <c r="AF43"/>
  <c r="AH43"/>
  <c r="AJ43"/>
  <c r="AN43"/>
  <c r="AP43"/>
  <c r="D41"/>
  <c r="D43" s="1"/>
  <c r="E43"/>
  <c r="F43"/>
  <c r="G43"/>
  <c r="H41"/>
  <c r="H43" s="1"/>
  <c r="I43"/>
  <c r="J43"/>
  <c r="K41"/>
  <c r="K43" s="1"/>
  <c r="L43"/>
  <c r="M43"/>
  <c r="N43"/>
  <c r="O43"/>
  <c r="P43"/>
  <c r="Q43"/>
  <c r="R43"/>
  <c r="S43"/>
  <c r="T43"/>
  <c r="U43"/>
  <c r="V43"/>
  <c r="W43"/>
  <c r="X43"/>
  <c r="Y43"/>
  <c r="Z41"/>
  <c r="AA41"/>
  <c r="AA43" s="1"/>
  <c r="AB41"/>
  <c r="AC41"/>
  <c r="AC43" s="1"/>
  <c r="AD41"/>
  <c r="AD43" s="1"/>
  <c r="AE41"/>
  <c r="AE43" s="1"/>
  <c r="AF41"/>
  <c r="AG41"/>
  <c r="AG43" s="1"/>
  <c r="AH41"/>
  <c r="AI41"/>
  <c r="AI43" s="1"/>
  <c r="AJ41"/>
  <c r="AK41"/>
  <c r="AK43" s="1"/>
  <c r="AL41"/>
  <c r="AL43" s="1"/>
  <c r="AM41"/>
  <c r="AM43" s="1"/>
  <c r="AN41"/>
  <c r="AO41"/>
  <c r="AO43" s="1"/>
  <c r="AP41"/>
  <c r="C42" i="27"/>
  <c r="C44" s="1"/>
  <c r="D42"/>
  <c r="D44" s="1"/>
  <c r="H44"/>
  <c r="Z44"/>
  <c r="AD44"/>
  <c r="AF44"/>
  <c r="AH44"/>
  <c r="AL44"/>
  <c r="AN44"/>
  <c r="E44"/>
  <c r="F42"/>
  <c r="F44" s="1"/>
  <c r="G44"/>
  <c r="H42"/>
  <c r="I44"/>
  <c r="J44"/>
  <c r="K44"/>
  <c r="L42"/>
  <c r="L44" s="1"/>
  <c r="M44"/>
  <c r="N42"/>
  <c r="N44" s="1"/>
  <c r="O44"/>
  <c r="P44"/>
  <c r="Q42"/>
  <c r="Q44" s="1"/>
  <c r="R44"/>
  <c r="S44"/>
  <c r="T42"/>
  <c r="T44" s="1"/>
  <c r="U42"/>
  <c r="U44" s="1"/>
  <c r="V44"/>
  <c r="W42"/>
  <c r="W44" s="1"/>
  <c r="X44"/>
  <c r="Y44"/>
  <c r="Z42"/>
  <c r="AA42"/>
  <c r="AA44" s="1"/>
  <c r="AB42"/>
  <c r="AB44" s="1"/>
  <c r="AC42"/>
  <c r="AC44" s="1"/>
  <c r="AD42"/>
  <c r="AE42"/>
  <c r="AE44" s="1"/>
  <c r="AF42"/>
  <c r="AG42"/>
  <c r="AG44" s="1"/>
  <c r="AH42"/>
  <c r="AI42"/>
  <c r="AI44" s="1"/>
  <c r="AJ42"/>
  <c r="AJ44" s="1"/>
  <c r="AK42"/>
  <c r="AK44" s="1"/>
  <c r="AL42"/>
  <c r="AM42"/>
  <c r="AM44" s="1"/>
  <c r="AN42"/>
  <c r="AO42"/>
  <c r="AO44" s="1"/>
  <c r="AP42"/>
  <c r="AP44" s="1"/>
  <c r="H45" i="25"/>
  <c r="M45"/>
  <c r="O45"/>
  <c r="Q45"/>
  <c r="AD45"/>
  <c r="AG45"/>
  <c r="AL45"/>
  <c r="AO45"/>
  <c r="AP43"/>
  <c r="AP45" s="1"/>
  <c r="D43"/>
  <c r="D45" s="1"/>
  <c r="E43"/>
  <c r="E45" s="1"/>
  <c r="F43"/>
  <c r="F45" s="1"/>
  <c r="G45"/>
  <c r="H43"/>
  <c r="I45"/>
  <c r="J43"/>
  <c r="J45" s="1"/>
  <c r="K43"/>
  <c r="K45" s="1"/>
  <c r="L43"/>
  <c r="L45" s="1"/>
  <c r="N45"/>
  <c r="P43"/>
  <c r="P45" s="1"/>
  <c r="R43"/>
  <c r="R45" s="1"/>
  <c r="S45"/>
  <c r="T45"/>
  <c r="U43"/>
  <c r="U45" s="1"/>
  <c r="V45"/>
  <c r="W45"/>
  <c r="X45"/>
  <c r="Y43"/>
  <c r="Y45" s="1"/>
  <c r="Z43"/>
  <c r="Z45" s="1"/>
  <c r="AA43"/>
  <c r="AA45" s="1"/>
  <c r="AB43"/>
  <c r="AB45" s="1"/>
  <c r="AC43"/>
  <c r="AC45" s="1"/>
  <c r="AD43"/>
  <c r="AE43"/>
  <c r="AE45" s="1"/>
  <c r="AF43"/>
  <c r="AF45" s="1"/>
  <c r="AG43"/>
  <c r="AH43"/>
  <c r="AH45" s="1"/>
  <c r="AI43"/>
  <c r="AI45" s="1"/>
  <c r="AJ43"/>
  <c r="AJ45" s="1"/>
  <c r="AK43"/>
  <c r="AK45" s="1"/>
  <c r="AL43"/>
  <c r="AM43"/>
  <c r="AM45" s="1"/>
  <c r="AN43"/>
  <c r="AN45" s="1"/>
  <c r="AO43"/>
  <c r="C43"/>
  <c r="C45" s="1"/>
  <c r="B14" i="35"/>
  <c r="B13"/>
  <c r="A1"/>
  <c r="B15" i="34"/>
  <c r="B14"/>
  <c r="A1"/>
  <c r="B13" i="33"/>
  <c r="B12"/>
  <c r="C9"/>
  <c r="C11" s="1"/>
  <c r="A1"/>
  <c r="A1" i="30" l="1"/>
  <c r="B14"/>
  <c r="B13"/>
  <c r="C12"/>
  <c r="B48" i="29" l="1"/>
  <c r="B47"/>
  <c r="C44"/>
  <c r="C46" s="1"/>
  <c r="A1"/>
  <c r="B45" i="28"/>
  <c r="B44"/>
  <c r="C43"/>
  <c r="A1"/>
  <c r="B46" i="27"/>
  <c r="B45"/>
  <c r="A1"/>
  <c r="B36" i="26" l="1"/>
  <c r="AK6" s="1"/>
  <c r="C36"/>
  <c r="AK5" s="1"/>
  <c r="B37"/>
  <c r="AL6" s="1"/>
  <c r="C37"/>
  <c r="AL5" s="1"/>
  <c r="B38"/>
  <c r="AM6" s="1"/>
  <c r="C38"/>
  <c r="AM5" s="1"/>
  <c r="B39"/>
  <c r="AN6" s="1"/>
  <c r="C39"/>
  <c r="AN5" s="1"/>
  <c r="B40"/>
  <c r="AO6" s="1"/>
  <c r="C40"/>
  <c r="AO5" s="1"/>
  <c r="B41"/>
  <c r="AP6" s="1"/>
  <c r="C41"/>
  <c r="AP5" s="1"/>
  <c r="B42"/>
  <c r="AQ6" s="1"/>
  <c r="C42"/>
  <c r="AQ5" s="1"/>
  <c r="B43"/>
  <c r="AR6" s="1"/>
  <c r="C43"/>
  <c r="AR5" s="1"/>
  <c r="B44"/>
  <c r="AS6" s="1"/>
  <c r="C44"/>
  <c r="AS5" s="1"/>
  <c r="B45"/>
  <c r="AT6" s="1"/>
  <c r="C45"/>
  <c r="AT5" s="1"/>
  <c r="B7"/>
  <c r="H6" s="1"/>
  <c r="C4" i="56" s="1"/>
  <c r="B8" i="26"/>
  <c r="I6" s="1"/>
  <c r="D4" i="56" s="1"/>
  <c r="B9" i="26"/>
  <c r="J6" s="1"/>
  <c r="E4" i="56" s="1"/>
  <c r="B10" i="26"/>
  <c r="K6" s="1"/>
  <c r="F4" i="56" s="1"/>
  <c r="B11" i="26"/>
  <c r="L6" s="1"/>
  <c r="G4" i="56" s="1"/>
  <c r="B12" i="26"/>
  <c r="M6" s="1"/>
  <c r="H4" i="56" s="1"/>
  <c r="B13" i="26"/>
  <c r="N6" s="1"/>
  <c r="I4" i="56" s="1"/>
  <c r="B14" i="26"/>
  <c r="O6" s="1"/>
  <c r="J4" i="56" s="1"/>
  <c r="B15" i="26"/>
  <c r="P6" s="1"/>
  <c r="K4" i="56" s="1"/>
  <c r="B16" i="26"/>
  <c r="Q6" s="1"/>
  <c r="L4" i="56" s="1"/>
  <c r="B17" i="26"/>
  <c r="R6" s="1"/>
  <c r="M4" i="56" s="1"/>
  <c r="B18" i="26"/>
  <c r="S6" s="1"/>
  <c r="N4" i="56" s="1"/>
  <c r="B19" i="26"/>
  <c r="T6" s="1"/>
  <c r="O4" i="56" s="1"/>
  <c r="B20" i="26"/>
  <c r="U6" s="1"/>
  <c r="P4" i="56" s="1"/>
  <c r="B21" i="26"/>
  <c r="V6" s="1"/>
  <c r="Q4" i="56" s="1"/>
  <c r="B22" i="26"/>
  <c r="W6" s="1"/>
  <c r="R4" i="56" s="1"/>
  <c r="B23" i="26"/>
  <c r="X6" s="1"/>
  <c r="S4" i="56" s="1"/>
  <c r="B24" i="26"/>
  <c r="B25"/>
  <c r="Z6" s="1"/>
  <c r="U4" i="56" s="1"/>
  <c r="B26" i="26"/>
  <c r="AA6" s="1"/>
  <c r="B27"/>
  <c r="AB6" s="1"/>
  <c r="B28"/>
  <c r="AC6" s="1"/>
  <c r="B29"/>
  <c r="AD6" s="1"/>
  <c r="B30"/>
  <c r="AE6" s="1"/>
  <c r="B31"/>
  <c r="AF6" s="1"/>
  <c r="B32"/>
  <c r="AG6" s="1"/>
  <c r="B33"/>
  <c r="AH6" s="1"/>
  <c r="B34"/>
  <c r="AI6" s="1"/>
  <c r="B35"/>
  <c r="AJ6" s="1"/>
  <c r="B6"/>
  <c r="G6" s="1"/>
  <c r="B4" i="56" s="1"/>
  <c r="C9" i="26"/>
  <c r="J5" s="1"/>
  <c r="E3" i="56" s="1"/>
  <c r="C10" i="26"/>
  <c r="K5" s="1"/>
  <c r="C11"/>
  <c r="L5" s="1"/>
  <c r="G3" i="56" s="1"/>
  <c r="C12" i="26"/>
  <c r="M5" s="1"/>
  <c r="H3" i="56" s="1"/>
  <c r="C13" i="26"/>
  <c r="N5" s="1"/>
  <c r="I3" i="56" s="1"/>
  <c r="C14" i="26"/>
  <c r="O5" s="1"/>
  <c r="J3" i="56" s="1"/>
  <c r="C15" i="26"/>
  <c r="P5" s="1"/>
  <c r="K3" i="56" s="1"/>
  <c r="C16" i="26"/>
  <c r="Q5" s="1"/>
  <c r="L3" i="56" s="1"/>
  <c r="C17" i="26"/>
  <c r="R5" s="1"/>
  <c r="M3" i="56" s="1"/>
  <c r="C18" i="26"/>
  <c r="S5" s="1"/>
  <c r="N3" i="56" s="1"/>
  <c r="C19" i="26"/>
  <c r="T5" s="1"/>
  <c r="O3" i="56" s="1"/>
  <c r="C20" i="26"/>
  <c r="U5" s="1"/>
  <c r="P3" i="56" s="1"/>
  <c r="C21" i="26"/>
  <c r="V5" s="1"/>
  <c r="Q3" i="56" s="1"/>
  <c r="C22" i="26"/>
  <c r="W5" s="1"/>
  <c r="R3" i="56" s="1"/>
  <c r="C23" i="26"/>
  <c r="X5" s="1"/>
  <c r="S3" i="56" s="1"/>
  <c r="C24" i="26"/>
  <c r="Y5" s="1"/>
  <c r="T3" i="56" s="1"/>
  <c r="C25" i="26"/>
  <c r="Z5" s="1"/>
  <c r="U3" i="56" s="1"/>
  <c r="C26" i="26"/>
  <c r="AA5" s="1"/>
  <c r="C27"/>
  <c r="AB5" s="1"/>
  <c r="C28"/>
  <c r="AC5" s="1"/>
  <c r="C29"/>
  <c r="AD5" s="1"/>
  <c r="C30"/>
  <c r="AE5" s="1"/>
  <c r="C31"/>
  <c r="C32"/>
  <c r="AG5" s="1"/>
  <c r="C33"/>
  <c r="AH5" s="1"/>
  <c r="C34"/>
  <c r="AI5" s="1"/>
  <c r="C35"/>
  <c r="AJ5" s="1"/>
  <c r="C8"/>
  <c r="I5" s="1"/>
  <c r="D3" i="56" s="1"/>
  <c r="AF5" i="26"/>
  <c r="C7"/>
  <c r="H5" s="1"/>
  <c r="C3" i="56" s="1"/>
  <c r="C6" i="26"/>
  <c r="G5" s="1"/>
  <c r="B3" i="56" s="1"/>
  <c r="Y6" i="26"/>
  <c r="T4" i="56" s="1"/>
  <c r="F3" l="1"/>
  <c r="G3" i="27"/>
  <c r="V3" i="55"/>
  <c r="V3" i="56"/>
  <c r="AE4" i="55"/>
  <c r="AE4" i="56"/>
  <c r="Y4" i="55"/>
  <c r="Y4" i="56"/>
  <c r="AO4" i="55"/>
  <c r="AO4" i="56"/>
  <c r="AM4" i="55"/>
  <c r="AM4" i="56"/>
  <c r="AG4" i="55"/>
  <c r="AG4" i="56"/>
  <c r="AB3" i="55"/>
  <c r="AB3" i="56"/>
  <c r="X3" i="55"/>
  <c r="X3" i="56"/>
  <c r="AB4" i="55"/>
  <c r="AB4" i="56"/>
  <c r="X4" i="55"/>
  <c r="X4" i="56"/>
  <c r="AN3" i="55"/>
  <c r="AN3" i="56"/>
  <c r="AL3" i="55"/>
  <c r="AL3" i="56"/>
  <c r="AJ3" i="55"/>
  <c r="AJ3" i="56"/>
  <c r="AH3" i="55"/>
  <c r="AH3" i="56"/>
  <c r="AF3" i="55"/>
  <c r="AF3" i="56"/>
  <c r="AA4" i="55"/>
  <c r="AA4" i="56"/>
  <c r="AD3" i="55"/>
  <c r="AD3" i="56"/>
  <c r="Y3" i="55"/>
  <c r="Y3" i="56"/>
  <c r="AC3" i="55"/>
  <c r="AC3" i="56"/>
  <c r="AC4" i="55"/>
  <c r="AC4" i="56"/>
  <c r="AI4" i="55"/>
  <c r="AI4" i="56"/>
  <c r="AE3" i="55"/>
  <c r="AE3" i="56"/>
  <c r="W4" i="55"/>
  <c r="W4" i="56"/>
  <c r="AA3" i="55"/>
  <c r="AA3" i="56"/>
  <c r="W3" i="55"/>
  <c r="W3" i="56"/>
  <c r="AN4" i="55"/>
  <c r="AN4" i="56"/>
  <c r="AL4" i="55"/>
  <c r="AL4" i="56"/>
  <c r="AJ4" i="55"/>
  <c r="AJ4" i="56"/>
  <c r="AH4" i="55"/>
  <c r="AH4" i="56"/>
  <c r="AF4" i="55"/>
  <c r="AF4" i="56"/>
  <c r="Z3" i="55"/>
  <c r="Z3" i="56"/>
  <c r="AD4" i="55"/>
  <c r="AD4" i="56"/>
  <c r="Z4" i="55"/>
  <c r="Z4" i="56"/>
  <c r="V4" i="55"/>
  <c r="V4" i="56"/>
  <c r="AO3" i="55"/>
  <c r="AO3" i="56"/>
  <c r="AM3" i="55"/>
  <c r="AM3" i="56"/>
  <c r="AK3" i="55"/>
  <c r="AK3" i="56"/>
  <c r="AI3" i="55"/>
  <c r="AI3" i="56"/>
  <c r="AG3" i="55"/>
  <c r="AG3" i="56"/>
  <c r="AK4" i="55"/>
  <c r="AK4" i="56"/>
  <c r="G4" i="54"/>
  <c r="G4" i="55"/>
  <c r="C3" i="54"/>
  <c r="C3" i="55"/>
  <c r="K3" i="54"/>
  <c r="K3" i="55"/>
  <c r="U3" i="54"/>
  <c r="U3" i="55"/>
  <c r="Q3" i="54"/>
  <c r="Q3" i="55"/>
  <c r="I3" i="54"/>
  <c r="I3" i="55"/>
  <c r="E3" i="54"/>
  <c r="E3" i="55"/>
  <c r="Q4" i="54"/>
  <c r="Q4" i="55"/>
  <c r="M4" i="54"/>
  <c r="M4" i="55"/>
  <c r="E4" i="54"/>
  <c r="E4" i="55"/>
  <c r="I4" i="54"/>
  <c r="I4" i="55"/>
  <c r="U4" i="54"/>
  <c r="U4" i="55"/>
  <c r="H4" i="54"/>
  <c r="H4" i="55"/>
  <c r="O3" i="54"/>
  <c r="O3" i="55"/>
  <c r="D3" i="54"/>
  <c r="D3" i="55"/>
  <c r="T3" i="54"/>
  <c r="T3" i="55"/>
  <c r="P3" i="54"/>
  <c r="P3" i="55"/>
  <c r="L3" i="54"/>
  <c r="L3" i="55"/>
  <c r="H3" i="54"/>
  <c r="H3" i="55"/>
  <c r="P4" i="54"/>
  <c r="P4" i="55"/>
  <c r="L4" i="54"/>
  <c r="L4" i="55"/>
  <c r="D4" i="54"/>
  <c r="D4" i="55"/>
  <c r="S4" i="54"/>
  <c r="S4" i="55"/>
  <c r="M3" i="54"/>
  <c r="M3" i="55"/>
  <c r="B4" i="54"/>
  <c r="B4" i="55"/>
  <c r="K4" i="54"/>
  <c r="K4" i="55"/>
  <c r="T4" i="54"/>
  <c r="T4" i="55"/>
  <c r="G3" i="54"/>
  <c r="G3" i="55"/>
  <c r="C4" i="54"/>
  <c r="C4" i="55"/>
  <c r="O4" i="54"/>
  <c r="O4" i="55"/>
  <c r="B3" i="54"/>
  <c r="B3" i="55"/>
  <c r="S3" i="54"/>
  <c r="S3" i="55"/>
  <c r="R3" i="54"/>
  <c r="R3" i="55"/>
  <c r="N3" i="54"/>
  <c r="N3" i="55"/>
  <c r="J3" i="54"/>
  <c r="J3" i="55"/>
  <c r="F3" i="54"/>
  <c r="F3" i="55"/>
  <c r="R4" i="54"/>
  <c r="R4" i="55"/>
  <c r="N4" i="54"/>
  <c r="N4" i="55"/>
  <c r="J4" i="54"/>
  <c r="J4" i="55"/>
  <c r="F4" i="54"/>
  <c r="F4" i="55"/>
  <c r="AE4" i="53"/>
  <c r="AE4" i="54"/>
  <c r="Y4" i="53"/>
  <c r="Y4" i="54"/>
  <c r="AI4" i="53"/>
  <c r="AI4" i="54"/>
  <c r="AE3" i="53"/>
  <c r="AE3" i="54"/>
  <c r="AB3" i="53"/>
  <c r="AB3" i="54"/>
  <c r="X4" i="53"/>
  <c r="X4" i="54"/>
  <c r="AN3" i="53"/>
  <c r="AN3" i="54"/>
  <c r="AL3" i="53"/>
  <c r="AL3" i="54"/>
  <c r="AJ3" i="53"/>
  <c r="AJ3" i="54"/>
  <c r="AH3" i="53"/>
  <c r="AH3" i="54"/>
  <c r="AF3" i="53"/>
  <c r="AF3" i="54"/>
  <c r="Y3" i="53"/>
  <c r="Y3" i="54"/>
  <c r="AC3" i="53"/>
  <c r="AC3" i="54"/>
  <c r="AC4" i="53"/>
  <c r="AC4" i="54"/>
  <c r="AO4" i="53"/>
  <c r="AO4" i="54"/>
  <c r="AM4" i="53"/>
  <c r="AM4" i="54"/>
  <c r="AG4" i="53"/>
  <c r="AG4" i="54"/>
  <c r="X3" i="53"/>
  <c r="X3" i="54"/>
  <c r="AB4" i="53"/>
  <c r="AB4" i="54"/>
  <c r="W4" i="53"/>
  <c r="W4" i="54"/>
  <c r="AA3" i="53"/>
  <c r="AA3" i="54"/>
  <c r="W3" i="53"/>
  <c r="W3" i="54"/>
  <c r="AN4" i="53"/>
  <c r="AN4" i="54"/>
  <c r="AL4" i="53"/>
  <c r="AL4" i="54"/>
  <c r="AJ4" i="53"/>
  <c r="AJ4" i="54"/>
  <c r="AH4" i="53"/>
  <c r="AH4" i="54"/>
  <c r="AF4" i="53"/>
  <c r="AF4" i="54"/>
  <c r="AA4" i="53"/>
  <c r="AA4" i="54"/>
  <c r="AD3" i="53"/>
  <c r="AD3" i="54"/>
  <c r="Z3" i="53"/>
  <c r="Z3" i="54"/>
  <c r="V3" i="53"/>
  <c r="V3" i="54"/>
  <c r="AD4" i="53"/>
  <c r="AD4" i="54"/>
  <c r="Z4" i="53"/>
  <c r="Z4" i="54"/>
  <c r="V4" i="53"/>
  <c r="V4" i="54"/>
  <c r="AO3" i="53"/>
  <c r="AO3" i="54"/>
  <c r="AM3" i="53"/>
  <c r="AM3" i="54"/>
  <c r="AK3" i="53"/>
  <c r="AK3" i="54"/>
  <c r="AI3" i="53"/>
  <c r="AI3" i="54"/>
  <c r="AG3" i="53"/>
  <c r="AG3" i="54"/>
  <c r="AK4" i="53"/>
  <c r="AK4" i="54"/>
  <c r="S4" i="52"/>
  <c r="S4" i="53"/>
  <c r="M3" i="52"/>
  <c r="M3" i="53"/>
  <c r="Q4" i="52"/>
  <c r="Q4" i="53"/>
  <c r="E4" i="52"/>
  <c r="E4" i="53"/>
  <c r="H4" i="52"/>
  <c r="H4" i="53"/>
  <c r="D3" i="52"/>
  <c r="D3" i="53"/>
  <c r="P3" i="52"/>
  <c r="P3" i="53"/>
  <c r="H3" i="52"/>
  <c r="H3" i="53"/>
  <c r="P4" i="52"/>
  <c r="P4" i="53"/>
  <c r="L4" i="52"/>
  <c r="L4" i="53"/>
  <c r="D4" i="52"/>
  <c r="D4" i="53"/>
  <c r="G4" i="52"/>
  <c r="G4" i="53"/>
  <c r="C3" i="52"/>
  <c r="C3" i="53"/>
  <c r="U3" i="52"/>
  <c r="U3" i="53"/>
  <c r="I3" i="52"/>
  <c r="I3" i="53"/>
  <c r="M4" i="52"/>
  <c r="M4" i="53"/>
  <c r="I4" i="52"/>
  <c r="I4" i="53"/>
  <c r="U4" i="52"/>
  <c r="U4" i="53"/>
  <c r="O3" i="52"/>
  <c r="O3" i="53"/>
  <c r="T3" i="52"/>
  <c r="T3" i="53"/>
  <c r="L3" i="52"/>
  <c r="L3" i="53"/>
  <c r="B4" i="52"/>
  <c r="B4" i="53"/>
  <c r="K4" i="52"/>
  <c r="K4" i="53"/>
  <c r="T4" i="52"/>
  <c r="T4" i="53"/>
  <c r="G3" i="52"/>
  <c r="G3" i="53"/>
  <c r="K3" i="52"/>
  <c r="K3" i="53"/>
  <c r="Q3" i="52"/>
  <c r="Q3" i="53"/>
  <c r="E3" i="52"/>
  <c r="E3" i="53"/>
  <c r="C4" i="52"/>
  <c r="C4" i="53"/>
  <c r="O4" i="52"/>
  <c r="O4" i="53"/>
  <c r="B3" i="52"/>
  <c r="B3" i="53"/>
  <c r="S3" i="52"/>
  <c r="S3" i="53"/>
  <c r="R3" i="52"/>
  <c r="R3" i="53"/>
  <c r="N3" i="52"/>
  <c r="N3" i="53"/>
  <c r="J3" i="52"/>
  <c r="J3" i="53"/>
  <c r="F3" i="52"/>
  <c r="F3" i="53"/>
  <c r="R4" i="52"/>
  <c r="R4" i="53"/>
  <c r="N4" i="52"/>
  <c r="N4" i="53"/>
  <c r="J4" i="52"/>
  <c r="J4" i="53"/>
  <c r="F4" i="52"/>
  <c r="F4" i="53"/>
  <c r="Y3" i="51"/>
  <c r="Y3" i="52"/>
  <c r="Y4" i="51"/>
  <c r="Y4" i="52"/>
  <c r="AO4" i="51"/>
  <c r="AO4" i="52"/>
  <c r="AI4" i="51"/>
  <c r="AI4" i="52"/>
  <c r="AE3" i="51"/>
  <c r="AE3" i="52"/>
  <c r="AB3" i="51"/>
  <c r="AB3" i="52"/>
  <c r="AB4" i="51"/>
  <c r="AB4" i="52"/>
  <c r="X4" i="51"/>
  <c r="X4" i="52"/>
  <c r="AN3" i="51"/>
  <c r="AN3" i="52"/>
  <c r="AL3" i="51"/>
  <c r="AL3" i="52"/>
  <c r="AJ3" i="51"/>
  <c r="AJ3" i="52"/>
  <c r="AH3" i="51"/>
  <c r="AH3" i="52"/>
  <c r="AF3" i="51"/>
  <c r="AF3" i="52"/>
  <c r="W4" i="51"/>
  <c r="W4" i="52"/>
  <c r="AA3" i="51"/>
  <c r="AA3" i="52"/>
  <c r="W3" i="51"/>
  <c r="W3" i="52"/>
  <c r="AN4" i="51"/>
  <c r="AN4" i="52"/>
  <c r="AL4" i="51"/>
  <c r="AL4" i="52"/>
  <c r="AJ4" i="51"/>
  <c r="AJ4" i="52"/>
  <c r="AH4" i="51"/>
  <c r="AH4" i="52"/>
  <c r="AF4" i="51"/>
  <c r="AF4" i="52"/>
  <c r="AE4" i="51"/>
  <c r="AE4" i="52"/>
  <c r="AC3" i="51"/>
  <c r="AC3" i="52"/>
  <c r="AC4" i="51"/>
  <c r="AC4" i="52"/>
  <c r="AM4" i="51"/>
  <c r="AM4" i="52"/>
  <c r="AG4" i="51"/>
  <c r="AG4" i="52"/>
  <c r="X3" i="51"/>
  <c r="X3" i="52"/>
  <c r="AA4" i="51"/>
  <c r="AA4" i="52"/>
  <c r="AD3" i="51"/>
  <c r="AD3" i="52"/>
  <c r="Z3" i="51"/>
  <c r="Z3" i="52"/>
  <c r="V3" i="51"/>
  <c r="V3" i="52"/>
  <c r="AD4" i="51"/>
  <c r="AD4" i="52"/>
  <c r="Z4" i="51"/>
  <c r="Z4" i="52"/>
  <c r="V4" i="51"/>
  <c r="V4" i="52"/>
  <c r="AO3" i="51"/>
  <c r="AO3" i="52"/>
  <c r="AM3" i="51"/>
  <c r="AM3" i="52"/>
  <c r="AK3" i="51"/>
  <c r="AK3" i="52"/>
  <c r="AI3" i="51"/>
  <c r="AI3" i="52"/>
  <c r="AG3" i="51"/>
  <c r="AG3" i="52"/>
  <c r="AK4" i="51"/>
  <c r="AK4" i="52"/>
  <c r="S4" i="50"/>
  <c r="S4" i="51"/>
  <c r="M3" i="50"/>
  <c r="M3" i="51"/>
  <c r="G4" i="50"/>
  <c r="G4" i="51"/>
  <c r="C3" i="50"/>
  <c r="C3" i="51"/>
  <c r="K3" i="50"/>
  <c r="K3" i="51"/>
  <c r="U3" i="50"/>
  <c r="U3" i="51"/>
  <c r="Q3" i="50"/>
  <c r="Q3" i="51"/>
  <c r="I3" i="50"/>
  <c r="I3" i="51"/>
  <c r="E3" i="50"/>
  <c r="E3" i="51"/>
  <c r="Q4" i="50"/>
  <c r="Q4" i="51"/>
  <c r="M4" i="50"/>
  <c r="M4" i="51"/>
  <c r="E4" i="50"/>
  <c r="E4" i="51"/>
  <c r="I4" i="50"/>
  <c r="I4" i="51"/>
  <c r="U4" i="50"/>
  <c r="U4" i="51"/>
  <c r="H4" i="50"/>
  <c r="H4" i="51"/>
  <c r="O3" i="50"/>
  <c r="O3" i="51"/>
  <c r="D3" i="50"/>
  <c r="D3" i="51"/>
  <c r="T3" i="50"/>
  <c r="T3" i="51"/>
  <c r="P3" i="50"/>
  <c r="P3" i="51"/>
  <c r="L3" i="50"/>
  <c r="L3" i="51"/>
  <c r="H3" i="50"/>
  <c r="H3" i="51"/>
  <c r="P4" i="50"/>
  <c r="P4" i="51"/>
  <c r="L4" i="50"/>
  <c r="L4" i="51"/>
  <c r="D4" i="50"/>
  <c r="D4" i="51"/>
  <c r="B4" i="50"/>
  <c r="B4" i="51"/>
  <c r="K4" i="50"/>
  <c r="K4" i="51"/>
  <c r="T4" i="50"/>
  <c r="T4" i="51"/>
  <c r="G3" i="50"/>
  <c r="G3" i="51"/>
  <c r="C4" i="50"/>
  <c r="C4" i="51"/>
  <c r="O4" i="50"/>
  <c r="O4" i="51"/>
  <c r="B3" i="50"/>
  <c r="B3" i="51"/>
  <c r="S3" i="50"/>
  <c r="S3" i="51"/>
  <c r="R3" i="50"/>
  <c r="R3" i="51"/>
  <c r="N3" i="50"/>
  <c r="N3" i="51"/>
  <c r="J3" i="50"/>
  <c r="J3" i="51"/>
  <c r="F3" i="50"/>
  <c r="F3" i="51"/>
  <c r="R4" i="50"/>
  <c r="R4" i="51"/>
  <c r="N4" i="50"/>
  <c r="N4" i="51"/>
  <c r="J4" i="50"/>
  <c r="J4" i="51"/>
  <c r="F4" i="50"/>
  <c r="F4" i="51"/>
  <c r="Y3" i="49"/>
  <c r="Y3" i="50"/>
  <c r="AE4" i="49"/>
  <c r="AE4" i="50"/>
  <c r="AC3" i="49"/>
  <c r="AC3" i="50"/>
  <c r="AC4" i="49"/>
  <c r="AC4" i="50"/>
  <c r="Y4" i="49"/>
  <c r="Y4" i="50"/>
  <c r="AO4" i="49"/>
  <c r="AO4" i="50"/>
  <c r="AM4" i="49"/>
  <c r="AM4" i="50"/>
  <c r="AI4" i="49"/>
  <c r="AI4" i="50"/>
  <c r="AG4" i="49"/>
  <c r="AG4" i="50"/>
  <c r="AE3" i="49"/>
  <c r="AE3" i="50"/>
  <c r="AB3" i="49"/>
  <c r="AB3" i="50"/>
  <c r="X3" i="49"/>
  <c r="X3" i="50"/>
  <c r="AB4" i="49"/>
  <c r="AB4" i="50"/>
  <c r="X4" i="49"/>
  <c r="X4" i="50"/>
  <c r="AN3" i="49"/>
  <c r="AN3" i="50"/>
  <c r="AL3" i="49"/>
  <c r="AL3" i="50"/>
  <c r="AJ3" i="49"/>
  <c r="AJ3" i="50"/>
  <c r="AH3" i="49"/>
  <c r="AH3" i="50"/>
  <c r="AF3" i="49"/>
  <c r="AF3" i="50"/>
  <c r="W3" i="49"/>
  <c r="W3" i="50"/>
  <c r="W4" i="49"/>
  <c r="W4" i="50"/>
  <c r="AA3" i="49"/>
  <c r="AA3" i="50"/>
  <c r="AN4" i="49"/>
  <c r="AN4" i="50"/>
  <c r="AL4" i="49"/>
  <c r="AL4" i="50"/>
  <c r="AJ4" i="49"/>
  <c r="AJ4" i="50"/>
  <c r="AH4" i="49"/>
  <c r="AH4" i="50"/>
  <c r="AF4" i="49"/>
  <c r="AF4" i="50"/>
  <c r="AA4" i="49"/>
  <c r="AA4" i="50"/>
  <c r="AD3" i="49"/>
  <c r="AD3" i="50"/>
  <c r="Z3" i="49"/>
  <c r="Z3" i="50"/>
  <c r="V3" i="49"/>
  <c r="V3" i="50"/>
  <c r="AD4" i="49"/>
  <c r="AD4" i="50"/>
  <c r="Z4" i="49"/>
  <c r="Z4" i="50"/>
  <c r="V4" i="49"/>
  <c r="V4" i="50"/>
  <c r="AO3" i="49"/>
  <c r="AO3" i="50"/>
  <c r="AM3" i="49"/>
  <c r="AM3" i="50"/>
  <c r="AK3" i="49"/>
  <c r="AK3" i="50"/>
  <c r="AI3" i="49"/>
  <c r="AI3" i="50"/>
  <c r="AG3" i="49"/>
  <c r="AG3" i="50"/>
  <c r="AK4" i="49"/>
  <c r="AK4" i="50"/>
  <c r="G4" i="48"/>
  <c r="G4" i="49"/>
  <c r="S4" i="48"/>
  <c r="S4" i="49"/>
  <c r="C3" i="48"/>
  <c r="C3" i="49"/>
  <c r="K3" i="48"/>
  <c r="K3" i="49"/>
  <c r="U3" i="48"/>
  <c r="U3" i="49"/>
  <c r="Q3" i="48"/>
  <c r="Q3" i="49"/>
  <c r="M3" i="48"/>
  <c r="M3" i="49"/>
  <c r="I3" i="48"/>
  <c r="I3" i="49"/>
  <c r="E3" i="48"/>
  <c r="E3" i="49"/>
  <c r="Q4" i="48"/>
  <c r="Q4" i="49"/>
  <c r="M4" i="48"/>
  <c r="M4" i="49"/>
  <c r="E4" i="48"/>
  <c r="E4" i="49"/>
  <c r="I4" i="48"/>
  <c r="I4" i="49"/>
  <c r="U4" i="48"/>
  <c r="U4" i="49"/>
  <c r="H4" i="48"/>
  <c r="H4" i="49"/>
  <c r="O3" i="48"/>
  <c r="O3" i="49"/>
  <c r="D3" i="48"/>
  <c r="D3" i="49"/>
  <c r="T3" i="48"/>
  <c r="T3" i="49"/>
  <c r="P3" i="48"/>
  <c r="P3" i="49"/>
  <c r="L3" i="48"/>
  <c r="L3" i="49"/>
  <c r="H3" i="48"/>
  <c r="H3" i="49"/>
  <c r="P4" i="48"/>
  <c r="P4" i="49"/>
  <c r="L4" i="48"/>
  <c r="L4" i="49"/>
  <c r="D4" i="48"/>
  <c r="D4" i="49"/>
  <c r="B4" i="48"/>
  <c r="B4" i="49"/>
  <c r="K4" i="48"/>
  <c r="K4" i="49"/>
  <c r="T4" i="48"/>
  <c r="T4" i="49"/>
  <c r="G3" i="48"/>
  <c r="G3" i="49"/>
  <c r="C4" i="48"/>
  <c r="C4" i="49"/>
  <c r="O4" i="48"/>
  <c r="O4" i="49"/>
  <c r="B3" i="48"/>
  <c r="B3" i="49"/>
  <c r="S3" i="48"/>
  <c r="S3" i="49"/>
  <c r="R3" i="48"/>
  <c r="R3" i="49"/>
  <c r="N3" i="48"/>
  <c r="N3" i="49"/>
  <c r="J3" i="48"/>
  <c r="J3" i="49"/>
  <c r="F3" i="48"/>
  <c r="F3" i="49"/>
  <c r="R4" i="48"/>
  <c r="R4" i="49"/>
  <c r="N4" i="48"/>
  <c r="N4" i="49"/>
  <c r="J4" i="48"/>
  <c r="J4" i="49"/>
  <c r="F4" i="48"/>
  <c r="F4" i="49"/>
  <c r="AC4" i="47"/>
  <c r="AC4" i="48"/>
  <c r="AI4" i="47"/>
  <c r="AI4" i="48"/>
  <c r="AE3" i="47"/>
  <c r="AE3" i="48"/>
  <c r="AB4" i="47"/>
  <c r="AB4" i="48"/>
  <c r="X4" i="47"/>
  <c r="X4" i="48"/>
  <c r="AN3" i="47"/>
  <c r="AN3" i="48"/>
  <c r="AL3" i="47"/>
  <c r="AL3" i="48"/>
  <c r="AJ3" i="47"/>
  <c r="AJ3" i="48"/>
  <c r="AH3" i="47"/>
  <c r="AH3" i="48"/>
  <c r="AF3" i="47"/>
  <c r="AF3" i="48"/>
  <c r="Y4" i="47"/>
  <c r="Y4" i="48"/>
  <c r="AO4" i="47"/>
  <c r="AO4" i="48"/>
  <c r="AM4" i="47"/>
  <c r="AM4" i="48"/>
  <c r="AG4" i="47"/>
  <c r="AG4" i="48"/>
  <c r="AB3" i="47"/>
  <c r="AB3" i="48"/>
  <c r="X3" i="47"/>
  <c r="X3" i="48"/>
  <c r="W4" i="47"/>
  <c r="W4" i="48"/>
  <c r="AA3" i="47"/>
  <c r="AA3" i="48"/>
  <c r="W3" i="47"/>
  <c r="W3" i="48"/>
  <c r="AN4" i="47"/>
  <c r="AN4" i="48"/>
  <c r="AL4" i="47"/>
  <c r="AL4" i="48"/>
  <c r="AJ4" i="47"/>
  <c r="AJ4" i="48"/>
  <c r="AH4" i="47"/>
  <c r="AH4" i="48"/>
  <c r="AF4" i="47"/>
  <c r="AF4" i="48"/>
  <c r="Y3" i="47"/>
  <c r="Y3" i="48"/>
  <c r="AE4" i="47"/>
  <c r="AE4" i="48"/>
  <c r="AC3" i="47"/>
  <c r="AC3" i="48"/>
  <c r="AA4" i="47"/>
  <c r="AA4" i="48"/>
  <c r="AD3" i="47"/>
  <c r="AD3" i="48"/>
  <c r="Z3" i="47"/>
  <c r="Z3" i="48"/>
  <c r="V3" i="47"/>
  <c r="V3" i="48"/>
  <c r="AD4" i="47"/>
  <c r="AD4" i="48"/>
  <c r="Z4" i="47"/>
  <c r="Z4" i="48"/>
  <c r="V4" i="47"/>
  <c r="V4" i="48"/>
  <c r="AO3" i="47"/>
  <c r="AO3" i="48"/>
  <c r="AM3" i="47"/>
  <c r="AM3" i="48"/>
  <c r="AK3" i="47"/>
  <c r="AK3" i="48"/>
  <c r="AI3" i="47"/>
  <c r="AI3" i="48"/>
  <c r="AG3" i="47"/>
  <c r="AG3" i="48"/>
  <c r="AK4" i="47"/>
  <c r="AK4" i="48"/>
  <c r="S4" i="45"/>
  <c r="S4" i="47"/>
  <c r="I3" i="45"/>
  <c r="I3" i="47"/>
  <c r="M4" i="45"/>
  <c r="M4" i="47"/>
  <c r="U4" i="45"/>
  <c r="U4" i="47"/>
  <c r="O3" i="45"/>
  <c r="O3" i="47"/>
  <c r="T3" i="45"/>
  <c r="T3" i="47"/>
  <c r="P3" i="45"/>
  <c r="P3" i="47"/>
  <c r="L3" i="45"/>
  <c r="L3" i="47"/>
  <c r="H3" i="45"/>
  <c r="H3" i="47"/>
  <c r="P4" i="45"/>
  <c r="P4" i="47"/>
  <c r="L4" i="45"/>
  <c r="L4" i="47"/>
  <c r="D4" i="45"/>
  <c r="D4" i="47"/>
  <c r="K3" i="45"/>
  <c r="K3" i="47"/>
  <c r="Q3" i="45"/>
  <c r="Q3" i="47"/>
  <c r="M3" i="45"/>
  <c r="M3" i="47"/>
  <c r="Q4" i="45"/>
  <c r="Q4" i="47"/>
  <c r="E4" i="45"/>
  <c r="E4" i="47"/>
  <c r="I4" i="45"/>
  <c r="I4" i="47"/>
  <c r="H4" i="45"/>
  <c r="H4" i="47"/>
  <c r="D3" i="45"/>
  <c r="D3" i="47"/>
  <c r="B4" i="45"/>
  <c r="B4" i="47"/>
  <c r="K4" i="45"/>
  <c r="K4" i="47"/>
  <c r="T4" i="45"/>
  <c r="T4" i="47"/>
  <c r="G3" i="45"/>
  <c r="G3" i="47"/>
  <c r="G4" i="45"/>
  <c r="G4" i="47"/>
  <c r="C3" i="45"/>
  <c r="C3" i="47"/>
  <c r="U3" i="45"/>
  <c r="U3" i="47"/>
  <c r="E3" i="45"/>
  <c r="E3" i="47"/>
  <c r="C4" i="45"/>
  <c r="C4" i="47"/>
  <c r="O4" i="45"/>
  <c r="O4" i="47"/>
  <c r="B3" i="45"/>
  <c r="B3" i="47"/>
  <c r="S3" i="45"/>
  <c r="S3" i="47"/>
  <c r="R3" i="45"/>
  <c r="R3" i="47"/>
  <c r="N3" i="45"/>
  <c r="N3" i="47"/>
  <c r="J3" i="45"/>
  <c r="J3" i="47"/>
  <c r="F3" i="45"/>
  <c r="F3" i="47"/>
  <c r="R4" i="45"/>
  <c r="R4" i="47"/>
  <c r="N4" i="45"/>
  <c r="N4" i="47"/>
  <c r="J4" i="45"/>
  <c r="J4" i="47"/>
  <c r="F4" i="45"/>
  <c r="F4" i="47"/>
  <c r="AE4" i="44"/>
  <c r="AE4" i="45"/>
  <c r="AI4" i="44"/>
  <c r="AI4" i="45"/>
  <c r="AE3" i="44"/>
  <c r="AE3" i="45"/>
  <c r="AB3" i="44"/>
  <c r="AB3" i="45"/>
  <c r="AB4" i="44"/>
  <c r="AB4" i="45"/>
  <c r="X4" i="44"/>
  <c r="X4" i="45"/>
  <c r="AN3" i="44"/>
  <c r="AN3" i="45"/>
  <c r="AL3" i="44"/>
  <c r="AL3" i="45"/>
  <c r="AJ3" i="44"/>
  <c r="AJ3" i="45"/>
  <c r="AH3" i="44"/>
  <c r="AH3" i="45"/>
  <c r="AF3" i="44"/>
  <c r="AF3" i="45"/>
  <c r="W4" i="44"/>
  <c r="W4" i="45"/>
  <c r="AA3" i="44"/>
  <c r="AA3" i="45"/>
  <c r="W3" i="44"/>
  <c r="W3" i="45"/>
  <c r="AN4" i="44"/>
  <c r="AN4" i="45"/>
  <c r="AL4" i="44"/>
  <c r="AL4" i="45"/>
  <c r="AJ4" i="44"/>
  <c r="AJ4" i="45"/>
  <c r="AH4" i="44"/>
  <c r="AH4" i="45"/>
  <c r="AF4" i="44"/>
  <c r="AF4" i="45"/>
  <c r="Y3" i="44"/>
  <c r="Y3" i="45"/>
  <c r="AC3" i="44"/>
  <c r="AC3" i="45"/>
  <c r="AC4" i="44"/>
  <c r="AC4" i="45"/>
  <c r="Y4" i="44"/>
  <c r="Y4" i="45"/>
  <c r="AO4" i="44"/>
  <c r="AO4" i="45"/>
  <c r="AM4" i="44"/>
  <c r="AM4" i="45"/>
  <c r="AG4" i="44"/>
  <c r="AG4" i="45"/>
  <c r="X3" i="44"/>
  <c r="X3" i="45"/>
  <c r="AA4" i="44"/>
  <c r="AA4" i="45"/>
  <c r="AD3" i="44"/>
  <c r="AD3" i="45"/>
  <c r="Z3" i="44"/>
  <c r="Z3" i="45"/>
  <c r="V3" i="44"/>
  <c r="V3" i="45"/>
  <c r="AD4" i="44"/>
  <c r="AD4" i="45"/>
  <c r="Z4" i="44"/>
  <c r="Z4" i="45"/>
  <c r="V4" i="44"/>
  <c r="V4" i="45"/>
  <c r="AO3" i="44"/>
  <c r="AO3" i="45"/>
  <c r="AM3" i="44"/>
  <c r="AM3" i="45"/>
  <c r="AK3" i="44"/>
  <c r="AK3" i="45"/>
  <c r="AI3" i="44"/>
  <c r="AI3" i="45"/>
  <c r="AG3" i="44"/>
  <c r="AG3" i="45"/>
  <c r="AK4" i="44"/>
  <c r="AK4" i="45"/>
  <c r="S4" i="43"/>
  <c r="S4" i="44"/>
  <c r="C3" i="43"/>
  <c r="C3" i="44"/>
  <c r="K3" i="43"/>
  <c r="K3" i="44"/>
  <c r="U3" i="43"/>
  <c r="U3" i="44"/>
  <c r="I3" i="43"/>
  <c r="I3" i="44"/>
  <c r="Q4" i="43"/>
  <c r="Q4" i="44"/>
  <c r="E4" i="43"/>
  <c r="E4" i="44"/>
  <c r="U4" i="43"/>
  <c r="U4" i="44"/>
  <c r="O3" i="43"/>
  <c r="O3" i="44"/>
  <c r="P3" i="43"/>
  <c r="P3" i="44"/>
  <c r="H3" i="43"/>
  <c r="H3" i="44"/>
  <c r="P4" i="43"/>
  <c r="P4" i="44"/>
  <c r="L4" i="43"/>
  <c r="L4" i="44"/>
  <c r="D4" i="43"/>
  <c r="D4" i="44"/>
  <c r="B4" i="43"/>
  <c r="B4" i="44"/>
  <c r="K4" i="43"/>
  <c r="K4" i="44"/>
  <c r="T4" i="43"/>
  <c r="T4" i="44"/>
  <c r="G3" i="43"/>
  <c r="G3" i="44"/>
  <c r="G4" i="43"/>
  <c r="G4" i="44"/>
  <c r="Q3" i="43"/>
  <c r="Q3" i="44"/>
  <c r="M3" i="43"/>
  <c r="M3" i="44"/>
  <c r="E3" i="43"/>
  <c r="E3" i="44"/>
  <c r="M4" i="43"/>
  <c r="M4" i="44"/>
  <c r="I4" i="43"/>
  <c r="I4" i="44"/>
  <c r="H4" i="43"/>
  <c r="H4" i="44"/>
  <c r="D3" i="43"/>
  <c r="D3" i="44"/>
  <c r="T3" i="43"/>
  <c r="T3" i="44"/>
  <c r="L3" i="43"/>
  <c r="L3" i="44"/>
  <c r="C4" i="43"/>
  <c r="C4" i="44"/>
  <c r="O4" i="43"/>
  <c r="O4" i="44"/>
  <c r="B3" i="43"/>
  <c r="B3" i="44"/>
  <c r="S3" i="43"/>
  <c r="S3" i="44"/>
  <c r="R3" i="43"/>
  <c r="R3" i="44"/>
  <c r="N3" i="43"/>
  <c r="N3" i="44"/>
  <c r="J3" i="43"/>
  <c r="J3" i="44"/>
  <c r="F3" i="43"/>
  <c r="F3" i="44"/>
  <c r="R4" i="43"/>
  <c r="R4" i="44"/>
  <c r="N4" i="43"/>
  <c r="N4" i="44"/>
  <c r="J4" i="43"/>
  <c r="J4" i="44"/>
  <c r="F4" i="43"/>
  <c r="F4" i="44"/>
  <c r="Y3" i="38"/>
  <c r="Y3" i="43"/>
  <c r="AC3" i="38"/>
  <c r="AC3" i="43"/>
  <c r="AC4" i="38"/>
  <c r="AC4" i="43"/>
  <c r="AO4" i="38"/>
  <c r="AO4" i="43"/>
  <c r="AG4" i="38"/>
  <c r="AG4" i="43"/>
  <c r="AB4" i="38"/>
  <c r="AB4" i="43"/>
  <c r="X4" i="38"/>
  <c r="X4" i="43"/>
  <c r="AN3" i="38"/>
  <c r="AN3" i="43"/>
  <c r="AL3" i="38"/>
  <c r="AL3" i="43"/>
  <c r="AJ3" i="38"/>
  <c r="AJ3" i="43"/>
  <c r="AH3" i="38"/>
  <c r="AH3" i="43"/>
  <c r="AF3" i="38"/>
  <c r="AF3" i="43"/>
  <c r="AE4" i="38"/>
  <c r="AE4" i="43"/>
  <c r="Y4" i="38"/>
  <c r="Y4" i="43"/>
  <c r="AM4" i="38"/>
  <c r="AM4" i="43"/>
  <c r="AI4" i="38"/>
  <c r="AI4" i="43"/>
  <c r="AE3" i="38"/>
  <c r="AE3" i="43"/>
  <c r="AB3" i="38"/>
  <c r="AB3" i="43"/>
  <c r="X3" i="38"/>
  <c r="X3" i="43"/>
  <c r="W4" i="38"/>
  <c r="W4" i="43"/>
  <c r="AA3" i="38"/>
  <c r="AA3" i="43"/>
  <c r="W3" i="38"/>
  <c r="W3" i="43"/>
  <c r="AN4" i="38"/>
  <c r="AN4" i="43"/>
  <c r="AL4" i="38"/>
  <c r="AL4" i="43"/>
  <c r="AJ4" i="38"/>
  <c r="AJ4" i="43"/>
  <c r="AH4" i="38"/>
  <c r="AH4" i="43"/>
  <c r="AF4" i="38"/>
  <c r="AF4" i="43"/>
  <c r="AA4" i="38"/>
  <c r="AA4" i="43"/>
  <c r="AD3" i="38"/>
  <c r="AD3" i="43"/>
  <c r="Z3" i="38"/>
  <c r="Z3" i="43"/>
  <c r="V3" i="38"/>
  <c r="V3" i="43"/>
  <c r="AD4" i="38"/>
  <c r="AD4" i="43"/>
  <c r="Z4" i="38"/>
  <c r="Z4" i="43"/>
  <c r="V4" i="38"/>
  <c r="V4" i="43"/>
  <c r="AO3" i="38"/>
  <c r="AO3" i="43"/>
  <c r="AM3" i="38"/>
  <c r="AM3" i="43"/>
  <c r="AK3" i="38"/>
  <c r="AK3" i="43"/>
  <c r="AI3" i="38"/>
  <c r="AI3" i="43"/>
  <c r="AG3" i="38"/>
  <c r="AG3" i="43"/>
  <c r="AK4" i="38"/>
  <c r="AK4" i="43"/>
  <c r="Z3" i="37"/>
  <c r="T4"/>
  <c r="S4" i="38"/>
  <c r="U4" i="37"/>
  <c r="T4" i="38"/>
  <c r="T3" i="37"/>
  <c r="S3" i="38"/>
  <c r="AA3" i="37"/>
  <c r="K3"/>
  <c r="J3" i="38"/>
  <c r="AE4" i="37"/>
  <c r="W4"/>
  <c r="O4"/>
  <c r="N4" i="38"/>
  <c r="G4" i="37"/>
  <c r="F4" i="38"/>
  <c r="AN3" i="37"/>
  <c r="AJ3"/>
  <c r="AH4"/>
  <c r="AF3"/>
  <c r="E3"/>
  <c r="D3" i="38"/>
  <c r="P3" i="37"/>
  <c r="O3" i="38"/>
  <c r="V3" i="37"/>
  <c r="U3" i="38"/>
  <c r="R3" i="37"/>
  <c r="Q3" i="38"/>
  <c r="F3" i="37"/>
  <c r="E3" i="38"/>
  <c r="Z4" i="37"/>
  <c r="N4"/>
  <c r="M4" i="38"/>
  <c r="AG4" i="37"/>
  <c r="C4"/>
  <c r="B4" i="38"/>
  <c r="X4" i="37"/>
  <c r="AC4"/>
  <c r="AC3"/>
  <c r="Y3"/>
  <c r="Q3"/>
  <c r="P3" i="38"/>
  <c r="M3" i="37"/>
  <c r="L3" i="38"/>
  <c r="I3" i="37"/>
  <c r="H3" i="38"/>
  <c r="Q4" i="37"/>
  <c r="P4" i="38"/>
  <c r="E4" i="37"/>
  <c r="D4" i="38"/>
  <c r="AO3" i="37"/>
  <c r="AK3"/>
  <c r="AG3"/>
  <c r="AJ4"/>
  <c r="AI3"/>
  <c r="AM3"/>
  <c r="H4"/>
  <c r="G4" i="38"/>
  <c r="AF4" i="37"/>
  <c r="D3"/>
  <c r="C3" i="38"/>
  <c r="AE3" i="37"/>
  <c r="W3"/>
  <c r="G3"/>
  <c r="F3" i="38"/>
  <c r="AA4" i="37"/>
  <c r="S4"/>
  <c r="R4" i="38"/>
  <c r="K4" i="37"/>
  <c r="J4" i="38"/>
  <c r="AP3" i="37"/>
  <c r="AL3"/>
  <c r="AH3"/>
  <c r="AL4"/>
  <c r="AN4"/>
  <c r="J4"/>
  <c r="I4" i="38"/>
  <c r="V4" i="37"/>
  <c r="U4" i="38"/>
  <c r="Y4" i="37"/>
  <c r="L3"/>
  <c r="K3" i="38"/>
  <c r="AD3" i="37"/>
  <c r="N3"/>
  <c r="M3" i="38"/>
  <c r="J3" i="37"/>
  <c r="I3" i="38"/>
  <c r="AD4" i="37"/>
  <c r="R4"/>
  <c r="Q4" i="38"/>
  <c r="F4" i="37"/>
  <c r="E4" i="38"/>
  <c r="AK4" i="37"/>
  <c r="AM4"/>
  <c r="L4"/>
  <c r="K4" i="38"/>
  <c r="I4" i="37"/>
  <c r="H4" i="38"/>
  <c r="O3" i="37"/>
  <c r="N3" i="38"/>
  <c r="U3" i="37"/>
  <c r="T3" i="38"/>
  <c r="S3" i="37"/>
  <c r="R3" i="38"/>
  <c r="D4" i="37"/>
  <c r="C4" i="38"/>
  <c r="P4" i="37"/>
  <c r="O4" i="38"/>
  <c r="AB4" i="37"/>
  <c r="M4"/>
  <c r="L4" i="38"/>
  <c r="C3" i="37"/>
  <c r="B3" i="38"/>
  <c r="AB3" i="37"/>
  <c r="X3"/>
  <c r="H3"/>
  <c r="G3" i="38"/>
  <c r="AI4" i="37"/>
  <c r="AO4"/>
  <c r="AP4"/>
  <c r="H4" i="35"/>
  <c r="H4" i="36"/>
  <c r="U4" i="35"/>
  <c r="U4" i="36"/>
  <c r="AE3" i="35"/>
  <c r="AE3" i="36"/>
  <c r="K3" i="35"/>
  <c r="K3" i="36"/>
  <c r="AA4" i="35"/>
  <c r="AA4" i="36"/>
  <c r="O4" i="35"/>
  <c r="O4" i="36"/>
  <c r="AP3" i="35"/>
  <c r="AP3" i="36"/>
  <c r="AJ3" i="35"/>
  <c r="AJ3" i="36"/>
  <c r="AH4" i="35"/>
  <c r="AH4" i="36"/>
  <c r="V4" i="35"/>
  <c r="V4" i="36"/>
  <c r="Y4" i="35"/>
  <c r="Y4" i="36"/>
  <c r="P3" i="35"/>
  <c r="P3" i="36"/>
  <c r="L3" i="35"/>
  <c r="L3" i="36"/>
  <c r="AD3" i="35"/>
  <c r="AD3" i="36"/>
  <c r="V3" i="35"/>
  <c r="V3" i="36"/>
  <c r="R3" i="35"/>
  <c r="R3" i="36"/>
  <c r="N3" i="35"/>
  <c r="N3" i="36"/>
  <c r="J3" i="35"/>
  <c r="J3" i="36"/>
  <c r="F3" i="35"/>
  <c r="F3" i="36"/>
  <c r="AD4" i="35"/>
  <c r="AD4" i="36"/>
  <c r="Z4" i="35"/>
  <c r="Z4" i="36"/>
  <c r="R4" i="35"/>
  <c r="R4" i="36"/>
  <c r="N4" i="35"/>
  <c r="N4" i="36"/>
  <c r="F4" i="35"/>
  <c r="F4" i="36"/>
  <c r="AK4" i="35"/>
  <c r="AK4" i="36"/>
  <c r="AG4" i="35"/>
  <c r="AG4" i="36"/>
  <c r="AM4" i="35"/>
  <c r="AM4" i="36"/>
  <c r="Z3" i="35"/>
  <c r="Z3" i="36"/>
  <c r="AF4" i="35"/>
  <c r="AF4" i="36"/>
  <c r="T3" i="35"/>
  <c r="T3" i="36"/>
  <c r="W3" i="35"/>
  <c r="W3" i="36"/>
  <c r="AE4" i="35"/>
  <c r="AE4" i="36"/>
  <c r="S4" i="35"/>
  <c r="S4" i="36"/>
  <c r="AN3" i="35"/>
  <c r="AN3" i="36"/>
  <c r="AH3" i="35"/>
  <c r="AH3" i="36"/>
  <c r="AN4" i="35"/>
  <c r="AN4" i="36"/>
  <c r="J4" i="35"/>
  <c r="J4" i="36"/>
  <c r="C4"/>
  <c r="X4" i="35"/>
  <c r="X4" i="36"/>
  <c r="AC4" i="35"/>
  <c r="AC3"/>
  <c r="AC3" i="36"/>
  <c r="U3" i="35"/>
  <c r="U3" i="36"/>
  <c r="Q3" i="35"/>
  <c r="Q3" i="36"/>
  <c r="M3" i="35"/>
  <c r="M3" i="36"/>
  <c r="I3" i="35"/>
  <c r="I3" i="36"/>
  <c r="Q4" i="35"/>
  <c r="Q4" i="36"/>
  <c r="E4" i="35"/>
  <c r="E4" i="36"/>
  <c r="AO3" i="35"/>
  <c r="AO3" i="36"/>
  <c r="AK3" i="35"/>
  <c r="AK3" i="36"/>
  <c r="AG3" i="35"/>
  <c r="AG3" i="36"/>
  <c r="AJ4" i="35"/>
  <c r="AJ4" i="36"/>
  <c r="AI3" i="35"/>
  <c r="AI3" i="36"/>
  <c r="AM3" i="35"/>
  <c r="AM3" i="36"/>
  <c r="T4" i="35"/>
  <c r="T4" i="36"/>
  <c r="D3" i="35"/>
  <c r="D3" i="36"/>
  <c r="AA3" i="35"/>
  <c r="AA3" i="36"/>
  <c r="G3" i="35"/>
  <c r="G3" i="36"/>
  <c r="W4" i="35"/>
  <c r="W4" i="36"/>
  <c r="K4" i="35"/>
  <c r="K4" i="36"/>
  <c r="G4" i="35"/>
  <c r="G4" i="36"/>
  <c r="AL3" i="35"/>
  <c r="AL3" i="36"/>
  <c r="AL4" i="35"/>
  <c r="AL4" i="36"/>
  <c r="AF3" i="35"/>
  <c r="AF3" i="36"/>
  <c r="E3" i="35"/>
  <c r="E3" i="36"/>
  <c r="L4" i="35"/>
  <c r="L4" i="36"/>
  <c r="I4" i="35"/>
  <c r="I4" i="36"/>
  <c r="O3" i="35"/>
  <c r="O3" i="36"/>
  <c r="Y3" i="35"/>
  <c r="Y3" i="36"/>
  <c r="S3" i="35"/>
  <c r="S3" i="36"/>
  <c r="D4" i="35"/>
  <c r="D4" i="36"/>
  <c r="P4" i="35"/>
  <c r="P4" i="36"/>
  <c r="AB4" i="35"/>
  <c r="AB4" i="36"/>
  <c r="M4" i="35"/>
  <c r="M4" i="36"/>
  <c r="C3"/>
  <c r="AB3" i="35"/>
  <c r="AB3" i="36"/>
  <c r="X3" i="35"/>
  <c r="X3" i="36"/>
  <c r="H3" i="35"/>
  <c r="H3" i="36"/>
  <c r="AI4" i="35"/>
  <c r="AI4" i="36"/>
  <c r="AO4" i="35"/>
  <c r="AO4" i="36"/>
  <c r="AP4" i="35"/>
  <c r="AP4" i="36"/>
  <c r="H4" i="33"/>
  <c r="H4" i="34"/>
  <c r="T3" i="33"/>
  <c r="T3" i="34"/>
  <c r="W3" i="33"/>
  <c r="W3" i="34"/>
  <c r="K3" i="33"/>
  <c r="K3" i="34"/>
  <c r="G3" i="33"/>
  <c r="G3" i="34"/>
  <c r="AE4" i="33"/>
  <c r="AE4" i="34"/>
  <c r="AA4" i="33"/>
  <c r="AA4" i="34"/>
  <c r="W4" i="33"/>
  <c r="W4" i="34"/>
  <c r="S4" i="33"/>
  <c r="S4" i="34"/>
  <c r="O4" i="33"/>
  <c r="O4" i="34"/>
  <c r="K4" i="33"/>
  <c r="K4" i="34"/>
  <c r="G4" i="33"/>
  <c r="G4" i="34"/>
  <c r="AP3" i="33"/>
  <c r="AP3" i="34"/>
  <c r="AN3" i="33"/>
  <c r="AN3" i="34"/>
  <c r="AL3" i="33"/>
  <c r="AL3" i="34"/>
  <c r="AJ3" i="33"/>
  <c r="AJ3" i="34"/>
  <c r="AH3" i="33"/>
  <c r="AH3" i="34"/>
  <c r="AL4" i="33"/>
  <c r="AL4" i="34"/>
  <c r="AH4" i="33"/>
  <c r="AH4" i="34"/>
  <c r="AN4" i="33"/>
  <c r="AN4" i="34"/>
  <c r="AF4" i="33"/>
  <c r="AF4" i="34"/>
  <c r="AE3" i="33"/>
  <c r="AE3" i="34"/>
  <c r="V4" i="33"/>
  <c r="V4" i="34"/>
  <c r="E3" i="33"/>
  <c r="E3" i="34"/>
  <c r="Y4" i="33"/>
  <c r="Y4" i="34"/>
  <c r="P3" i="33"/>
  <c r="P3" i="34"/>
  <c r="L3" i="33"/>
  <c r="L3" i="34"/>
  <c r="AD3" i="33"/>
  <c r="AD3" i="34"/>
  <c r="V3" i="33"/>
  <c r="V3" i="34"/>
  <c r="R3" i="33"/>
  <c r="R3" i="34"/>
  <c r="N3" i="33"/>
  <c r="N3" i="34"/>
  <c r="J3" i="33"/>
  <c r="J3" i="34"/>
  <c r="F3" i="33"/>
  <c r="F3" i="34"/>
  <c r="AD4" i="33"/>
  <c r="AD4" i="34"/>
  <c r="Z4" i="33"/>
  <c r="Z4" i="34"/>
  <c r="R4" i="33"/>
  <c r="R4" i="34"/>
  <c r="N4" i="33"/>
  <c r="N4" i="34"/>
  <c r="F4" i="33"/>
  <c r="F4" i="34"/>
  <c r="AK4" i="33"/>
  <c r="AK4" i="34"/>
  <c r="AG4" i="33"/>
  <c r="AG4" i="34"/>
  <c r="AM4" i="33"/>
  <c r="AM4" i="34"/>
  <c r="Z3" i="33"/>
  <c r="Z3" i="34"/>
  <c r="D3" i="33"/>
  <c r="D3" i="34"/>
  <c r="AF3" i="33"/>
  <c r="AF3" i="34"/>
  <c r="C4" i="33"/>
  <c r="C4" i="34"/>
  <c r="I4" i="33"/>
  <c r="I4" i="34"/>
  <c r="O3" i="33"/>
  <c r="O3" i="34"/>
  <c r="Y3" i="33"/>
  <c r="Y3" i="34"/>
  <c r="Q3" i="33"/>
  <c r="Q3" i="34"/>
  <c r="M3" i="33"/>
  <c r="M3" i="34"/>
  <c r="I3" i="33"/>
  <c r="I3" i="34"/>
  <c r="Q4" i="33"/>
  <c r="Q4" i="34"/>
  <c r="E4" i="33"/>
  <c r="E4" i="34"/>
  <c r="AO3" i="33"/>
  <c r="AO3" i="34"/>
  <c r="AK3" i="33"/>
  <c r="AK3" i="34"/>
  <c r="AG3" i="33"/>
  <c r="AG3" i="34"/>
  <c r="AJ4" i="33"/>
  <c r="AJ4" i="34"/>
  <c r="AI3" i="33"/>
  <c r="AI3" i="34"/>
  <c r="AM3" i="33"/>
  <c r="AM3" i="34"/>
  <c r="T4" i="33"/>
  <c r="T4" i="34"/>
  <c r="U4" i="33"/>
  <c r="U4" i="34"/>
  <c r="AA3" i="33"/>
  <c r="AA3" i="34"/>
  <c r="J4" i="33"/>
  <c r="J4" i="34"/>
  <c r="L4" i="33"/>
  <c r="L4" i="34"/>
  <c r="X4" i="33"/>
  <c r="X4" i="34"/>
  <c r="AC4" i="33"/>
  <c r="AC4" i="34"/>
  <c r="AC3" i="33"/>
  <c r="AC3" i="34"/>
  <c r="U3" i="33"/>
  <c r="U3" i="34"/>
  <c r="S3" i="33"/>
  <c r="S3" i="34"/>
  <c r="D4" i="33"/>
  <c r="D4" i="34"/>
  <c r="P4" i="33"/>
  <c r="P4" i="34"/>
  <c r="AB4" i="33"/>
  <c r="AB4" i="34"/>
  <c r="M4" i="33"/>
  <c r="M4" i="34"/>
  <c r="C3" i="33"/>
  <c r="C3" i="34"/>
  <c r="AB3" i="33"/>
  <c r="AB3" i="34"/>
  <c r="X3" i="33"/>
  <c r="X3" i="34"/>
  <c r="H3" i="33"/>
  <c r="H3" i="34"/>
  <c r="AI4" i="33"/>
  <c r="AI4" i="34"/>
  <c r="AO4" i="33"/>
  <c r="AO4" i="34"/>
  <c r="AP4" i="33"/>
  <c r="AP4" i="34"/>
  <c r="AB4" i="30"/>
  <c r="AF4"/>
  <c r="AE3"/>
  <c r="AA3"/>
  <c r="W3"/>
  <c r="AE4"/>
  <c r="AA4"/>
  <c r="W4"/>
  <c r="AP3"/>
  <c r="AN3"/>
  <c r="AL3"/>
  <c r="AJ3"/>
  <c r="AH3"/>
  <c r="AL4"/>
  <c r="AH4"/>
  <c r="AN4"/>
  <c r="X3"/>
  <c r="AI4"/>
  <c r="Y4"/>
  <c r="AD3"/>
  <c r="AD4"/>
  <c r="Z4"/>
  <c r="AK4"/>
  <c r="AG4"/>
  <c r="AM4"/>
  <c r="AB3"/>
  <c r="Z3"/>
  <c r="AF3"/>
  <c r="X4"/>
  <c r="AC4"/>
  <c r="AC3"/>
  <c r="Y3"/>
  <c r="AO3"/>
  <c r="AK3"/>
  <c r="AG3"/>
  <c r="AJ4"/>
  <c r="AI3"/>
  <c r="AM3"/>
  <c r="AO4"/>
  <c r="AP4"/>
  <c r="T4"/>
  <c r="U4"/>
  <c r="K3"/>
  <c r="O4"/>
  <c r="G4"/>
  <c r="V4"/>
  <c r="P3"/>
  <c r="L3"/>
  <c r="V3"/>
  <c r="R3"/>
  <c r="N3"/>
  <c r="J3"/>
  <c r="F3"/>
  <c r="R4"/>
  <c r="N4"/>
  <c r="F4"/>
  <c r="D3"/>
  <c r="G3"/>
  <c r="K4"/>
  <c r="J4"/>
  <c r="C4"/>
  <c r="U3"/>
  <c r="M3"/>
  <c r="I3"/>
  <c r="Q4"/>
  <c r="E4"/>
  <c r="H4"/>
  <c r="T3"/>
  <c r="S4"/>
  <c r="E3"/>
  <c r="L4"/>
  <c r="I4"/>
  <c r="O3"/>
  <c r="Q3"/>
  <c r="S3"/>
  <c r="D4"/>
  <c r="P4"/>
  <c r="M4"/>
  <c r="C3"/>
  <c r="H3"/>
  <c r="T4" i="28"/>
  <c r="T4" i="29"/>
  <c r="T3" i="28"/>
  <c r="T3" i="29"/>
  <c r="W3" i="28"/>
  <c r="W3" i="29"/>
  <c r="AE4" i="28"/>
  <c r="AE4" i="29"/>
  <c r="S4" i="28"/>
  <c r="S4" i="29"/>
  <c r="AP3" i="28"/>
  <c r="AP3" i="29"/>
  <c r="AJ3" i="28"/>
  <c r="AJ3" i="29"/>
  <c r="AH4" i="28"/>
  <c r="AH4" i="29"/>
  <c r="J4" i="28"/>
  <c r="J4" i="29"/>
  <c r="E3" i="28"/>
  <c r="E3" i="29"/>
  <c r="Y4" i="28"/>
  <c r="Y4" i="29"/>
  <c r="P3" i="28"/>
  <c r="P3" i="29"/>
  <c r="L3" i="28"/>
  <c r="L3" i="29"/>
  <c r="AD3" i="28"/>
  <c r="AD3" i="29"/>
  <c r="V3" i="28"/>
  <c r="V3" i="29"/>
  <c r="R3" i="28"/>
  <c r="R3" i="29"/>
  <c r="N3" i="28"/>
  <c r="N3" i="29"/>
  <c r="J3" i="28"/>
  <c r="J3" i="29"/>
  <c r="F3" i="28"/>
  <c r="F3" i="29"/>
  <c r="AD4" i="28"/>
  <c r="AD4" i="29"/>
  <c r="Z4" i="28"/>
  <c r="Z4" i="29"/>
  <c r="R4" i="28"/>
  <c r="R4" i="29"/>
  <c r="N4" i="28"/>
  <c r="N4" i="29"/>
  <c r="F4" i="28"/>
  <c r="F4" i="29"/>
  <c r="AK4" i="28"/>
  <c r="AK4" i="29"/>
  <c r="AG4" i="28"/>
  <c r="AG4" i="29"/>
  <c r="AM4" i="28"/>
  <c r="AM4" i="29"/>
  <c r="Z3" i="28"/>
  <c r="Z3" i="29"/>
  <c r="AF4" i="28"/>
  <c r="AF4" i="29"/>
  <c r="U4" i="28"/>
  <c r="U4" i="29"/>
  <c r="AA3" i="28"/>
  <c r="AA3" i="29"/>
  <c r="G3" i="28"/>
  <c r="G3" i="29"/>
  <c r="W4" i="28"/>
  <c r="W4" i="29"/>
  <c r="G4" i="28"/>
  <c r="G4" i="29"/>
  <c r="AL3" i="28"/>
  <c r="AL3" i="29"/>
  <c r="AL4" i="28"/>
  <c r="AL4" i="29"/>
  <c r="AF3" i="28"/>
  <c r="AF3" i="29"/>
  <c r="L4"/>
  <c r="O3" i="28"/>
  <c r="O3" i="29"/>
  <c r="Y3" i="28"/>
  <c r="Y3" i="29"/>
  <c r="U3" i="28"/>
  <c r="U3" i="29"/>
  <c r="Q3" i="28"/>
  <c r="Q3" i="29"/>
  <c r="M3" i="28"/>
  <c r="M3" i="29"/>
  <c r="I3" i="28"/>
  <c r="I3" i="29"/>
  <c r="Q4" i="28"/>
  <c r="Q4" i="29"/>
  <c r="E4" i="28"/>
  <c r="E4" i="29"/>
  <c r="AO3" i="28"/>
  <c r="AO3" i="29"/>
  <c r="AK3" i="28"/>
  <c r="AK3" i="29"/>
  <c r="AG3" i="28"/>
  <c r="AG3" i="29"/>
  <c r="AJ4" i="28"/>
  <c r="AJ4" i="29"/>
  <c r="AI3" i="28"/>
  <c r="AI3" i="29"/>
  <c r="AM3" i="28"/>
  <c r="AM3" i="29"/>
  <c r="H4" i="28"/>
  <c r="H4" i="29"/>
  <c r="D3" i="28"/>
  <c r="D3" i="29"/>
  <c r="AE3" i="28"/>
  <c r="AE3" i="29"/>
  <c r="K3" i="28"/>
  <c r="K3" i="29"/>
  <c r="AA4" i="28"/>
  <c r="AA4" i="29"/>
  <c r="O4" i="28"/>
  <c r="O4" i="29"/>
  <c r="K4" i="28"/>
  <c r="K4" i="29"/>
  <c r="AN3" i="28"/>
  <c r="AN3" i="29"/>
  <c r="AH3" i="28"/>
  <c r="AH3" i="29"/>
  <c r="AN4" i="28"/>
  <c r="AN4" i="29"/>
  <c r="V4" i="28"/>
  <c r="V4" i="29"/>
  <c r="C4"/>
  <c r="X4" i="28"/>
  <c r="X4" i="29"/>
  <c r="I4" i="28"/>
  <c r="I4" i="29"/>
  <c r="AC4" i="28"/>
  <c r="AC4" i="29"/>
  <c r="AC3" i="28"/>
  <c r="AC3" i="29"/>
  <c r="S3" i="28"/>
  <c r="S3" i="29"/>
  <c r="D4" i="28"/>
  <c r="D4" i="29"/>
  <c r="P4" i="28"/>
  <c r="P4" i="29"/>
  <c r="AB4" i="28"/>
  <c r="AB4" i="29"/>
  <c r="M4" i="28"/>
  <c r="M4" i="29"/>
  <c r="C3"/>
  <c r="AB3" i="28"/>
  <c r="AB3" i="29"/>
  <c r="X3" i="28"/>
  <c r="X3" i="29"/>
  <c r="H3" i="28"/>
  <c r="H3" i="29"/>
  <c r="AI4" i="28"/>
  <c r="AI4" i="29"/>
  <c r="AO4" i="28"/>
  <c r="AO4" i="29"/>
  <c r="AP4" i="28"/>
  <c r="AP4" i="29"/>
  <c r="H4" i="25"/>
  <c r="H4" i="27"/>
  <c r="D3" i="25"/>
  <c r="D3" i="27"/>
  <c r="AE3" i="25"/>
  <c r="AE3" i="27"/>
  <c r="W3" i="25"/>
  <c r="W3" i="27"/>
  <c r="AE4" i="25"/>
  <c r="AE4" i="27"/>
  <c r="S4" i="25"/>
  <c r="S4" i="27"/>
  <c r="G4" i="25"/>
  <c r="G4" i="27"/>
  <c r="AL3" i="25"/>
  <c r="AL3" i="27"/>
  <c r="AL4" i="25"/>
  <c r="AL4" i="27"/>
  <c r="AF3" i="25"/>
  <c r="AF3" i="27"/>
  <c r="E3" i="25"/>
  <c r="E3" i="27"/>
  <c r="P3" i="25"/>
  <c r="P3" i="27"/>
  <c r="L3" i="25"/>
  <c r="L3" i="27"/>
  <c r="AD3" i="25"/>
  <c r="AD3" i="27"/>
  <c r="V3" i="25"/>
  <c r="V3" i="27"/>
  <c r="R3" i="25"/>
  <c r="R3" i="27"/>
  <c r="N3" i="25"/>
  <c r="N3" i="27"/>
  <c r="J3" i="25"/>
  <c r="J3" i="27"/>
  <c r="F3" i="25"/>
  <c r="F3" i="27"/>
  <c r="AD4" i="25"/>
  <c r="AD4" i="27"/>
  <c r="Z4" i="25"/>
  <c r="Z4" i="27"/>
  <c r="R4" i="25"/>
  <c r="R4" i="27"/>
  <c r="N4" i="25"/>
  <c r="N4" i="27"/>
  <c r="F4" i="25"/>
  <c r="F4" i="27"/>
  <c r="AK4" i="25"/>
  <c r="AK4" i="27"/>
  <c r="AG4" i="25"/>
  <c r="AG4" i="27"/>
  <c r="AM4" i="25"/>
  <c r="AM4" i="27"/>
  <c r="T4" i="25"/>
  <c r="T4" i="27"/>
  <c r="U4" i="25"/>
  <c r="U4" i="27"/>
  <c r="AA3" i="25"/>
  <c r="AA3" i="27"/>
  <c r="G3" i="25"/>
  <c r="W4"/>
  <c r="W4" i="27"/>
  <c r="K4" i="25"/>
  <c r="K4" i="27"/>
  <c r="AN3" i="25"/>
  <c r="AN3" i="27"/>
  <c r="AH3" i="25"/>
  <c r="AH3" i="27"/>
  <c r="AN4" i="25"/>
  <c r="AN4" i="27"/>
  <c r="V4" i="25"/>
  <c r="V4" i="27"/>
  <c r="C4" i="25"/>
  <c r="C4" i="27"/>
  <c r="X4" i="25"/>
  <c r="X4" i="27"/>
  <c r="AC4" i="25"/>
  <c r="AC4" i="27"/>
  <c r="AC3" i="25"/>
  <c r="AC3" i="27"/>
  <c r="Y3" i="25"/>
  <c r="Y3" i="27"/>
  <c r="U3" i="25"/>
  <c r="U3" i="27"/>
  <c r="Q3" i="25"/>
  <c r="Q3" i="27"/>
  <c r="M3" i="25"/>
  <c r="M3" i="27"/>
  <c r="I3" i="25"/>
  <c r="I3" i="27"/>
  <c r="Q4" i="25"/>
  <c r="Q4" i="27"/>
  <c r="E4" i="25"/>
  <c r="E4" i="27"/>
  <c r="AO3" i="25"/>
  <c r="AO3" i="27"/>
  <c r="AK3" i="25"/>
  <c r="AK3" i="27"/>
  <c r="AG3" i="25"/>
  <c r="AG3" i="27"/>
  <c r="AJ4" i="25"/>
  <c r="AJ4" i="27"/>
  <c r="AI3" i="25"/>
  <c r="AI3" i="27"/>
  <c r="AM3" i="25"/>
  <c r="AM3" i="27"/>
  <c r="Z3" i="25"/>
  <c r="Z3" i="27"/>
  <c r="AF4" i="25"/>
  <c r="AF4" i="27"/>
  <c r="T3" i="25"/>
  <c r="T3" i="27"/>
  <c r="K3" i="25"/>
  <c r="K3" i="27"/>
  <c r="AA4" i="25"/>
  <c r="AA4" i="27"/>
  <c r="O4" i="25"/>
  <c r="O4" i="27"/>
  <c r="AP3" i="25"/>
  <c r="AP3" i="27"/>
  <c r="AJ3" i="25"/>
  <c r="AJ3" i="27"/>
  <c r="AH4" i="25"/>
  <c r="AH4" i="27"/>
  <c r="J4" i="25"/>
  <c r="J4" i="27"/>
  <c r="Y4" i="25"/>
  <c r="Y4" i="27"/>
  <c r="L4" i="25"/>
  <c r="L4" i="27"/>
  <c r="I4" i="25"/>
  <c r="I4" i="27"/>
  <c r="O3" i="25"/>
  <c r="O3" i="27"/>
  <c r="S3" i="25"/>
  <c r="S3" i="27"/>
  <c r="D4"/>
  <c r="P4" i="25"/>
  <c r="P4" i="27"/>
  <c r="AB4" i="25"/>
  <c r="AB4" i="27"/>
  <c r="M4" i="25"/>
  <c r="M4" i="27"/>
  <c r="C3" i="25"/>
  <c r="C3" i="27"/>
  <c r="AB3" i="25"/>
  <c r="AB3" i="27"/>
  <c r="X3" i="25"/>
  <c r="X3" i="27"/>
  <c r="H3" i="25"/>
  <c r="H3" i="27"/>
  <c r="AI4" i="25"/>
  <c r="AI4" i="27"/>
  <c r="AO4" i="25"/>
  <c r="AO4" i="27"/>
  <c r="AP4" i="25"/>
  <c r="AP4" i="27"/>
  <c r="B47" i="25"/>
  <c r="B46"/>
  <c r="A1"/>
</calcChain>
</file>

<file path=xl/sharedStrings.xml><?xml version="1.0" encoding="utf-8"?>
<sst xmlns="http://schemas.openxmlformats.org/spreadsheetml/2006/main" count="434" uniqueCount="241">
  <si>
    <t>TEMA KAZANIMLAR</t>
  </si>
  <si>
    <t>=</t>
  </si>
  <si>
    <t>OKUL ADI VE ŞUBE</t>
  </si>
  <si>
    <t>ÖĞRETMEN ADI SOYADI</t>
  </si>
  <si>
    <t>GÖREVİ</t>
  </si>
  <si>
    <t>NO</t>
  </si>
  <si>
    <t>ADI SOYADI</t>
  </si>
  <si>
    <t>www.egitimhane.com</t>
  </si>
  <si>
    <t xml:space="preserve">TOPLAM  ÖLÇEK PUAN </t>
  </si>
  <si>
    <t>DERS VE ETKİNLİKLERE KATILIM NOTU</t>
  </si>
  <si>
    <t>T.4.2.1. Kelimeleri anlamlarına uygun kullanır.</t>
  </si>
  <si>
    <t>T.4.2.2. Hazırlıksız konuşmalar yapar.</t>
  </si>
  <si>
    <t>T.4.2.3. Hazırlıklı konuşmalar yapar.</t>
  </si>
  <si>
    <t>T.4.2.4. Konuşma stratejilerini uygular.</t>
  </si>
  <si>
    <t>T4.2.5. Sınıf içindeki tartışma ve konuşmalara katılır.</t>
  </si>
  <si>
    <t>T.4.1.
DİNLEME- İZLEME</t>
  </si>
  <si>
    <t>T.4.2.
KONUŞMA</t>
  </si>
  <si>
    <t>T.4.4.
YAZMA</t>
  </si>
  <si>
    <t>T.4.1.1. Görselden/görsellerden hareketle dinleyeceği/izleyeceği metnin konusunu tahmin eder.</t>
  </si>
  <si>
    <t>T.4.1.4. Dinlediklerinde/izlediklerinde geçen, bilmediği kelimelerin anlamını tahmin eder.</t>
  </si>
  <si>
    <t>T.4.1.5. Dinlediklerinin/izlediklerinin konusunu belirler.</t>
  </si>
  <si>
    <t>T.4.1.6. Dinlediklerinin/izlediklerinin ana fikrini/ana duygusunu belirler.</t>
  </si>
  <si>
    <t>T.4.1.7. Dinlediklerine/izlediklerine yönelik sorulara cevap verir.</t>
  </si>
  <si>
    <t>T.4.1.8. Dinlediklerine/izlediklerine farklı başlıklar önerir.</t>
  </si>
  <si>
    <t>T.4.1.9. Dinledikleriyle/izledikleriyle ilgili görüşlerini ifade eder.</t>
  </si>
  <si>
    <t>T.4.1.12. Dinleme stratejilerini uygular.</t>
  </si>
  <si>
    <t>T.4.3.1. Noktalama işaretlerine dikkat ederek sesli ve sessiz okur.</t>
  </si>
  <si>
    <t>T.4.3.2. Vurgu, tonlama ve telaffuza dikkat ederek okur.</t>
  </si>
  <si>
    <t>T.4.3.3. Şiir okur.</t>
  </si>
  <si>
    <t>T.4.3.4. Metinleri türün özelliklerine uygun biçimde okur.</t>
  </si>
  <si>
    <t>T.4.3.6 Okuma stratejilerini uygular.</t>
  </si>
  <si>
    <t>T.4.3.7. Kelimelerin zıt anlamlılarını bulur.</t>
  </si>
  <si>
    <t>T.4.3.8. Kelimelerin eş anlamlılarını bulur.</t>
  </si>
  <si>
    <t>T.4.3.12. Bağlamdan yararlanarak bilmediği kelime ve kelime gruplarının anlamını tahmin eder.</t>
  </si>
  <si>
    <t>T.4.3.16. Okuduğu metnin konusunu belirler.</t>
  </si>
  <si>
    <t>T.4.3.17. Metnin ana fikri/ana duygusunu belirler.</t>
  </si>
  <si>
    <t>T.4.3.18. Okuduğu metinle ilgili soruları cevaplar.</t>
  </si>
  <si>
    <t>T.4.3.21. Okuduğu metnin içeriğine uygun başlık belirler.</t>
  </si>
  <si>
    <t>T.4.3.24. Hikâye edici ve bilgilendirici metinleri oluşturan ögeleri tanır.</t>
  </si>
  <si>
    <t>T.4.3.25. Yönergeleri kavrar.</t>
  </si>
  <si>
    <t>T.4.3.27. Okuduğu metindeki kahramanların özelliklerini karşılaştırır.</t>
  </si>
  <si>
    <t>T.4.3.29. Görsellerle okuduğu metnin içeriğini ilişkilendirir.</t>
  </si>
  <si>
    <t>T.4.3.31. Metinler arasında karşılaştırma yapar.</t>
  </si>
  <si>
    <t>T.4.4.1. Şiir yazar.</t>
  </si>
  <si>
    <t>T.4.4.3. Hikâye edici metin yazar.</t>
  </si>
  <si>
    <t>T.4.4.4. Bilgilendirici metin yazar.</t>
  </si>
  <si>
    <t>T.4.4.7. Yazdıklarının içeriğine uygun başlık belirler.</t>
  </si>
  <si>
    <t>T.4.4.9. Formları yönergelerine uygun doldurur.</t>
  </si>
  <si>
    <t>T.4.4.10. Büyük harfleri ve noktalama işaretlerini uygun yerlerde kullanır.</t>
  </si>
  <si>
    <t>T.4.4.11. Yazdıklarını düzenler.</t>
  </si>
  <si>
    <t>T.4.4.14. Yazdıklarını zenginleştirmek için çizim, grafik ve görseller kullanır.</t>
  </si>
  <si>
    <t>öğrenci 31</t>
  </si>
  <si>
    <t>öğrenci 32</t>
  </si>
  <si>
    <t>öğrenci 33</t>
  </si>
  <si>
    <t>öğrenci 34</t>
  </si>
  <si>
    <t>öğrenci 35</t>
  </si>
  <si>
    <t>öğrenci 36</t>
  </si>
  <si>
    <t>öğrenci 37</t>
  </si>
  <si>
    <t>öğrenci 38</t>
  </si>
  <si>
    <t>öğrenci 39</t>
  </si>
  <si>
    <t>öğrenci 40</t>
  </si>
  <si>
    <t>T.4.1.2. Dinlediklerinde/izlediklerinde geçen olayların gelişimi ve sonucu hakkında tahminde bulunur.</t>
  </si>
  <si>
    <t>T.4.1.11. Dinlediklerinin/izlediklerinin içeriğini değerlendirir.</t>
  </si>
  <si>
    <t>T.4.3.14. Görsellerden ve başlıktan hareketle okuyacağı metnin konusunu tahmin eder.</t>
  </si>
  <si>
    <t>T.4.3.15. Okuduklarını ana hatlarıyla anlatır.</t>
  </si>
  <si>
    <t>T.4.3.19. Metinle ilgili sorular sorar.</t>
  </si>
  <si>
    <t>T.4.3.26. Metindeki gerçek ve hayalî ögeleri ayırt eder.</t>
  </si>
  <si>
    <t>T.4.3.28. Okudukları ile ilgili çıkarımlar yapar.</t>
  </si>
  <si>
    <t>T.4.3.35. Bilgi kaynaklarını etkili bir şekilde kullanır.</t>
  </si>
  <si>
    <t>T.4.3.36. Bilgi kaynaklarının güvenilirliğini sorgular.</t>
  </si>
  <si>
    <t>T.4.3.
OKUMA</t>
  </si>
  <si>
    <t>T.4.4.6. Görselleri ilişkilendirerek bir olayı anlatır.</t>
  </si>
  <si>
    <t>T.4.4.12. Yazdıklarını paylaşır.</t>
  </si>
  <si>
    <t>T.4.4.21. Yazma stratejilerini uygular</t>
  </si>
  <si>
    <t>T.4.4.15. İmza atar.</t>
  </si>
  <si>
    <r>
      <rPr>
        <b/>
        <i/>
        <sz val="26"/>
        <color rgb="FFFF0000"/>
        <rFont val="Calibri"/>
        <family val="2"/>
        <charset val="162"/>
        <scheme val="minor"/>
      </rPr>
      <t>TÜRKÇE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3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i/>
        <sz val="18"/>
        <color rgb="FFC00000"/>
        <rFont val="Calibri"/>
        <family val="2"/>
        <charset val="162"/>
        <scheme val="minor"/>
      </rPr>
      <t>3</t>
    </r>
    <r>
      <rPr>
        <b/>
        <i/>
        <sz val="18"/>
        <color rgb="FFC00000"/>
        <rFont val="Calibri"/>
        <family val="2"/>
        <charset val="162"/>
        <scheme val="minor"/>
      </rPr>
      <t>.</t>
    </r>
    <r>
      <rPr>
        <b/>
        <i/>
        <sz val="18"/>
        <color rgb="FFFF0000"/>
        <rFont val="Calibri"/>
        <family val="2"/>
        <charset val="162"/>
        <scheme val="minor"/>
      </rPr>
      <t xml:space="preserve"> TEMA   ERDEMLER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</si>
  <si>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r>
      <rPr>
        <b/>
        <i/>
        <sz val="26"/>
        <color rgb="FFFF0000"/>
        <rFont val="Calibri"/>
        <family val="2"/>
        <charset val="162"/>
        <scheme val="minor"/>
      </rPr>
      <t>TÜRKÇE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C00000"/>
        <rFont val="Calibri"/>
        <family val="2"/>
        <charset val="162"/>
        <scheme val="minor"/>
      </rPr>
      <t>2.</t>
    </r>
    <r>
      <rPr>
        <b/>
        <i/>
        <sz val="18"/>
        <color rgb="FFFF0000"/>
        <rFont val="Calibri"/>
        <family val="2"/>
        <charset val="162"/>
        <scheme val="minor"/>
      </rPr>
      <t xml:space="preserve"> TEMA   MİLLİ MÜCADELE VE ATATÜRK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</si>
  <si>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r>
      <rPr>
        <b/>
        <i/>
        <sz val="26"/>
        <color rgb="FFFF0000"/>
        <rFont val="Calibri"/>
        <family val="2"/>
        <charset val="162"/>
        <scheme val="minor"/>
      </rPr>
      <t>TÜRKÇE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1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1. TEMA   ÇOCUK DÜNYASI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</si>
  <si>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T.4.3.10. Okuduğu metindeki gerçek, mecaz ve terim anlamlı sözcükleri belirler.</t>
  </si>
  <si>
    <t>T.4.3.11. Deyim ve atasözlerinin metnin anlamına katkısını kavrar.</t>
  </si>
  <si>
    <t>T.4.3.13. Görsellerle ilgili soruları cevaplar.</t>
  </si>
  <si>
    <t>T.4.4.5. Hayalî ögeler barındıran kısa metin yazar.</t>
  </si>
  <si>
    <t>T.4.4.18. Yazılarında bağlaçları kuralına uygun kullanır.</t>
  </si>
  <si>
    <r>
      <rPr>
        <b/>
        <i/>
        <sz val="26"/>
        <color rgb="FFFF0000"/>
        <rFont val="Calibri"/>
        <family val="2"/>
        <charset val="162"/>
        <scheme val="minor"/>
      </rPr>
      <t>TÜRKÇE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4</t>
    </r>
    <r>
      <rPr>
        <b/>
        <i/>
        <sz val="18"/>
        <color rgb="FFFF0000"/>
        <rFont val="Calibri"/>
        <family val="2"/>
        <charset val="162"/>
        <scheme val="minor"/>
      </rPr>
      <t xml:space="preserve"> 
4. TEMA   MİLLİ KÜLTÜRÜMÜZ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</si>
  <si>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T.4.3.30. Metindeki renkli, altı çizili, koyu ifadelerin önemli noktaları vurguladığını kavrar.</t>
  </si>
  <si>
    <t>T.4.3.33. Medya metinlerini değerlendirir.</t>
  </si>
  <si>
    <t>T.4.3.37. Okuduğu metindeki olaylara ilişkin düşüncelerini ifade eder.</t>
  </si>
  <si>
    <t>T.4.4.7. Yazdıklarının içeriğine uygun başlık belirler</t>
  </si>
  <si>
    <t>T.4.4.10. Büyük harfleri ve noktalama işaretlerini uygun yerlerde kullanır</t>
  </si>
  <si>
    <t>T.4.4.12. Yazdıklarını paylaşır</t>
  </si>
  <si>
    <t>T.4.4.20. Harflerin yapısal özelliklerine uygun metin yazar.</t>
  </si>
  <si>
    <t>T.4.4.22. Pekiştirmeli sözcükleri doğru yazar.</t>
  </si>
  <si>
    <r>
      <rPr>
        <b/>
        <i/>
        <sz val="26"/>
        <color rgb="FFFF0000"/>
        <rFont val="Calibri"/>
        <family val="2"/>
        <charset val="162"/>
        <scheme val="minor"/>
      </rPr>
      <t>SOSYAL BİLGİLER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1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1. TEMA   BİREY VE TOPLUM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</si>
  <si>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SB.4.1.2. Yaşamına ilişkin belli başlı olayları kronolojik sıraya koyar.</t>
  </si>
  <si>
    <t>SB.4.1.3. Bireysel ilgi, ihtiyaç ve yeteneklerini tanır.</t>
  </si>
  <si>
    <t>SB.4.1.4. Kendisini farklı özelliklere sahip diğer bireylerin yerine koyar.</t>
  </si>
  <si>
    <t>SB.4.1.5. Diğer bireylerin farklı özelliklerini saygı ile karşılar.</t>
  </si>
  <si>
    <t>SB.4.1.1. Resmî kimlik belgesini inceleyerek kişisel kimliğine ilişkin çıkarımlarda bulunur.</t>
  </si>
  <si>
    <t>SB.4.2.2. Ailesi ve çevresindeki millî kültürü yansıtan ögeleri araştırarak örnekler verir.</t>
  </si>
  <si>
    <r>
      <rPr>
        <b/>
        <i/>
        <sz val="26"/>
        <color rgb="FFFF0000"/>
        <rFont val="Calibri"/>
        <family val="2"/>
        <charset val="162"/>
        <scheme val="minor"/>
      </rPr>
      <t>SOSYAL BİLGİLER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2.TEMA   KÜLTÜR VE MİRAS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</si>
  <si>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SB.4.2.1. Sözlü, yazılı, görsel kaynaklar ve nesnelerden yararlanarak aile tarihi çalışması 
yapar.</t>
  </si>
  <si>
    <t>SB.4.2.3. Geleneksel çocuk oyunlarını değişim ve süreklilik açısından günümüzdeki 
oyunlarla karşılaştırır.</t>
  </si>
  <si>
    <t>SB.4.2.4. Millî Mücadele kahramanlarının hayatlarından hareketle 
Millî Mücadele’nin önemini kavrar</t>
  </si>
  <si>
    <t>SB.4.3.1. Çevresindeki herhangi bir yerin konumu ile ilgili çıkarımlarda bulunur.</t>
  </si>
  <si>
    <t>SB.4.3.2. Günlük yaşamında kullandığı mekânların krokisini çizer.</t>
  </si>
  <si>
    <t>SB.4.3.3. Yaşadığı çevredeki doğal ve beşerî unsurları ayırt eder.</t>
  </si>
  <si>
    <t>SB.4.3.6. Doğal afetlere yönelik gerekli hazırlıkları yapar.</t>
  </si>
  <si>
    <t>SB.4.3.4. Çevresinde meydana gelen hava olaylarını gözlemleyerek bulgularını 
resimli grafiklere aktarır.</t>
  </si>
  <si>
    <t>SB.4.3.5. Yaşadığı yer ve çevresindeki yer şekilleri ve nüfus özellikleri hakkında 
çıkarımlarda bulunur.</t>
  </si>
  <si>
    <r>
      <rPr>
        <b/>
        <i/>
        <sz val="26"/>
        <color rgb="FFFF0000"/>
        <rFont val="Calibri"/>
        <family val="2"/>
        <charset val="162"/>
        <scheme val="minor"/>
      </rPr>
      <t>SOSYAL BİLGİLER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3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3. TEMA  İNSANLAR, YERLER VE ÇEVRELER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</si>
  <si>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r>
      <rPr>
        <b/>
        <i/>
        <sz val="26"/>
        <color rgb="FFFF0000"/>
        <rFont val="Calibri"/>
        <family val="2"/>
        <charset val="162"/>
        <scheme val="minor"/>
      </rPr>
      <t>FEN BİLİMLERİ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1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1. ÜNİTE YER KABUĞU VE DÜNYA’MIZIN HAREKETLERİ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</si>
  <si>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F.4.1.1.1. Yer kabuğunun kara tabakasının kayaçlardan oluştuğunu belirtir.</t>
  </si>
  <si>
    <t>F.4.1.1.2. Kayaçlarla madenleri ilişkilendirir ve kayaçların ham madde olarak önemini tartışır.</t>
  </si>
  <si>
    <t>F.4.1.1.3. Fosillerin oluşumunu açıklar.</t>
  </si>
  <si>
    <t>F.4.1.2.1. Dünya’nın dönme ve dolanma hareketleri arasındaki farkı açıklar.</t>
  </si>
  <si>
    <t>F.4.1.2.2. Dünya’nın hareketleri sonucu gerçekleşen olayları açıklar.</t>
  </si>
  <si>
    <r>
      <rPr>
        <b/>
        <i/>
        <sz val="26"/>
        <color rgb="FFFF0000"/>
        <rFont val="Calibri"/>
        <family val="2"/>
        <charset val="162"/>
        <scheme val="minor"/>
      </rPr>
      <t>FEN BİLİMLERİ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2. ÜNİTE BESİNLERİMİZ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</si>
  <si>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F.4.2.1.1. Canlı yaşamı ve besin içerikleri arasındaki ilişkiyi açıklar.</t>
  </si>
  <si>
    <t>F.4.2.1.2. Su ve minerallerin bütün besinlerde bulunduğu çıkarımını yapar.</t>
  </si>
  <si>
    <t>F.4.2.1.3. Sağlıklı bir yaşam için besinlerin tazeliğinin ve doğallığının önemini,
 araştırma verilerine dayalı olarak tartışır.</t>
  </si>
  <si>
    <t>F.4.2.1.4. İnsan sağlığı ile dengeli beslenmeyi ilişkilendirir.</t>
  </si>
  <si>
    <t>F.4.2.1.5. Alkol ve sigara kullanımının insan sağlığına olan olumsuz etkilerinin farkına varır.</t>
  </si>
  <si>
    <t>F.4.2.1.6. Yakın çevresinde sigara kullanımını azaltmaya yönelik sorumluluk üstlenir.</t>
  </si>
  <si>
    <r>
      <rPr>
        <b/>
        <i/>
        <sz val="26"/>
        <color rgb="FFFF0000"/>
        <rFont val="Calibri"/>
        <family val="2"/>
        <charset val="162"/>
        <scheme val="minor"/>
      </rPr>
      <t>FEN BİLİMLERİ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3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 xml:space="preserve">3. ÜNİTE KUVVETİN ETKİLERİ 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</si>
  <si>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F.4.3.1.1. Kuvvetin, cisimlere hareket kazandırmasına ve cisimlerin şekillerini değiştirmesine yönelik deneyler yapar.</t>
  </si>
  <si>
    <t>F.4.3.2.1. Mıknatısı tanır ve kutupları olduğunu keşfeder.</t>
  </si>
  <si>
    <t>F.4.3.2.2. Mıknatısın etki ettiği maddeleri deney yaparak keşfeder.</t>
  </si>
  <si>
    <t>F.4.3.2.3. Mıknatısların günlük yaşamdaki kullanım alanlarına örnekler verir.</t>
  </si>
  <si>
    <t>F.4.3.2.4. Mıknatısların yeni kullanım alanları konusunda fikirlerini açıklar.</t>
  </si>
  <si>
    <t>M.4.1.1.1. 4, 5 ve 6 basamaklı doğal sayıları okur ve yazar</t>
  </si>
  <si>
    <t>M.4.1.1.2. 10 000’e kadar (10 000 dâhil) yüzer ve biner sayar.</t>
  </si>
  <si>
    <t>M.4.1.1.4. Doğal sayıları en yakın onluğa veya yüzlüğe yuvarlar.</t>
  </si>
  <si>
    <t>M.4.1.1.5. En çok altı basamaklı doğal sayıları büyük/küçük sembolü kullanarak sıralar.</t>
  </si>
  <si>
    <t>M.4.1.1.6. Belli bir kurala göre artan veya azalan sayı örüntüleri oluşturur ve kuralını açıklar.</t>
  </si>
  <si>
    <t>M.4.1.2.1. En çok dört basamaklı doğal sayılarla toplama işlemini yapar.</t>
  </si>
  <si>
    <t>M.4.1.3.1. En çok dört basamaklı doğal sayılarla çıkarma işlemini yapar.</t>
  </si>
  <si>
    <t>M.4.1.1.3. 4, 5 ve 6 basamaklı doğal sayıların bölüklerini ve basamaklarını, 
basamaklarındaki rakamların basamak değerlerini belirler ve çözümler.</t>
  </si>
  <si>
    <t>M.4.1.3.2. Üç basamaklı doğal sayılardan 10’un katı olan iki basamaklı doğal sayıları ve 
100’ün katı olan üç basamaklı doğal sayıları zihinden çıkarır.</t>
  </si>
  <si>
    <t>M.4.1.2.2. İki doğal sayının toplamını tahmin eder ve tahminini işlem sonucu ile karşılaştırır.</t>
  </si>
  <si>
    <t>M.4.1.2.3. En çok dört basamaklı doğal sayıları 100’ün katlarıyla zihinden toplar.</t>
  </si>
  <si>
    <t>M.4.1.2.4. Doğal sayılarla toplama işlemini gerektiren problemleri çözer.</t>
  </si>
  <si>
    <t>M.4.1.3.4. Doğal sayılarla toplama ve çıkarma işlemini gerektiren problemleri çözer.</t>
  </si>
  <si>
    <t>M.4.1.3.3. Doğal sayılarla yapılan çıkarma işleminin sonucunu tahmin eder, 
tahminini işlem sonucuyla karşılaştırır.</t>
  </si>
  <si>
    <r>
      <rPr>
        <b/>
        <i/>
        <sz val="26"/>
        <color rgb="FFFF0000"/>
        <rFont val="Calibri"/>
        <family val="2"/>
        <charset val="162"/>
        <scheme val="minor"/>
      </rPr>
      <t>MATEMATİK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2.ÜNİTE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</si>
  <si>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r>
      <rPr>
        <b/>
        <i/>
        <sz val="26"/>
        <color rgb="FFFF0000"/>
        <rFont val="Calibri"/>
        <family val="2"/>
        <charset val="162"/>
        <scheme val="minor"/>
      </rPr>
      <t>MATEMATİK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3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3.ÜNİTE</t>
    </r>
    <r>
      <rPr>
        <sz val="11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</si>
  <si>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M.4.1.4.1 Üç basamaklı doğal sayılarla iki basamaklı doğal sayıları çarpar.</t>
  </si>
  <si>
    <t>M.4.1.4.4. En çok üç basamaklı doğal sayıları 10, 100 ve 1000 ile zihinden çarpar.</t>
  </si>
  <si>
    <t>M.4.1.4.6. Doğal sayılarla çarpma işlemini gerektiren problemleri çözer.</t>
  </si>
  <si>
    <t>M.4.1.5.1. Üç basamaklı doğal sayıları en çok iki basamaklı doğal sayılara böler.</t>
  </si>
  <si>
    <t>M.4.1.5.2. En çok dört basamaklı bir sayıyı bir basamaklı bir sayıya böler.</t>
  </si>
  <si>
    <t>M.4.1.5.4. Bir bölme işleminin sonucunu tahmin eder ve tahminini işlem sonucu ile karşılaştırır.</t>
  </si>
  <si>
    <t>M.4.1.5.5. Çarpma ve bölme arasındaki ilişkiyi fark eder.</t>
  </si>
  <si>
    <t>M.4.1.5.6. Doğal sayılarla en az bir bölme işlemi gerektiren problemleri çözer.</t>
  </si>
  <si>
    <t>M.4.1.4.2. Üç doğal sayı ile yapılan çarpma işleminde sayıların birbirleriyle çarpılma 
sırasının değişmesinin, sonucu değiştirmediğini gösterir.</t>
  </si>
  <si>
    <t>M.4.1.4.3. En çok üç basamaklı doğal sayıları 10, 100 ve 1000’in en çok dokuz katı olan 
doğal sayılarla; en çok iki basamaklı doğal sayıları 5, 25 ve 50 ile kısa yoldan çarpar.</t>
  </si>
  <si>
    <t>M.4.1.4.5. En çok iki basamaklı bir doğal sayı ile bir basamaklı bir doğal sayının çarpımını 
tahmin eder ve tahminini işlem sonucu ile karşılaştırır.</t>
  </si>
  <si>
    <t>M.4.1.5.3. Son üç basamağı sıfır olan en çok beş basamaklı doğal sayıları 10, 100 ve 
1000’e zihinden böler.</t>
  </si>
  <si>
    <t>M.4.1.5.7. Aralarında eşitlik durumu olan iki matematiksel ifadeden birinde verilmeyen 
değeri belirler ve eşitliğin sağlandığını açıklar.</t>
  </si>
  <si>
    <t>M.4.1.5.8. Aralarında eşitlik durumu olmayan iki matematiksel ifadenin eşit olması için 
yapılması gereken işlemleri açıklar.</t>
  </si>
  <si>
    <r>
      <rPr>
        <b/>
        <i/>
        <sz val="26"/>
        <color rgb="FFFF0000"/>
        <rFont val="Calibri"/>
        <family val="2"/>
        <charset val="162"/>
        <scheme val="minor"/>
      </rPr>
      <t>MÜZİK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1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</si>
  <si>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r>
      <rPr>
        <b/>
        <i/>
        <sz val="26"/>
        <color rgb="FFFF0000"/>
        <rFont val="Calibri"/>
        <family val="2"/>
        <charset val="162"/>
        <scheme val="minor"/>
      </rPr>
      <t>MÜZİK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</si>
  <si>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t>Mü.4.A.2. İstiklâl Marşı’nı doğru söylemeye özen gösterir</t>
  </si>
  <si>
    <t>Mü.4.A.1. Birlikte söyleme kurallarına uyar.</t>
  </si>
  <si>
    <t>Mü.4.B.1. Temel müzik yazı ve ögelerini tanır.</t>
  </si>
  <si>
    <t>Mü.4.B.2. Müzikteki ses yüksekliklerini grafikle gösterir.</t>
  </si>
  <si>
    <t>Mü.4.B.4. Öğrendiği seslerin temel özelliklerini ayırt eder.</t>
  </si>
  <si>
    <t>Mü.4.B.5. Dinlediği müziklerdeki gürlük değişikliklerini fark eder</t>
  </si>
  <si>
    <t>Mü.4.B.6. Temel müzik yazı ve ögelerini (yükseklik, süre, hız, gürlük) bilişim destekli müzik 
teknolojilerini kullanarak ayırt eder.</t>
  </si>
  <si>
    <t>Mü.4.B.3. Şarkı, türkü ve oyun müziklerinde hız değişikliklerini fark eder</t>
  </si>
  <si>
    <t>Mü.4.A.3. Farklı ritmik yapıdaki ezgileri seslendirir.</t>
  </si>
  <si>
    <t>Mü.4.C.1. Dinlediği müziklerle ilgili duygu ve düşüncelerini ifade eder.</t>
  </si>
  <si>
    <t>Mü.4.C.2. Müziklere kendi oluşturduğu ritim kalıpları ile eşlik eder.</t>
  </si>
  <si>
    <t>Mü.4.C.3. Kendi oluşturduğu ezgileri seslendirir.</t>
  </si>
  <si>
    <t>Mü.4.C.4. Farklı ritmik yapıdaki ezgilere uygun hareket eder.</t>
  </si>
  <si>
    <t>Mü.4.C.5. Müziklerde aynı ve farklı ezgi cümlelerini dansa dönüştürür.</t>
  </si>
  <si>
    <t>Mü.4.A.5. Müzik çalışmalarını sergiler.</t>
  </si>
  <si>
    <r>
      <rPr>
        <b/>
        <i/>
        <sz val="26"/>
        <color rgb="FFFF0000"/>
        <rFont val="Calibri"/>
        <family val="2"/>
        <charset val="162"/>
        <scheme val="minor"/>
      </rPr>
      <t>…...............DERSİ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1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</si>
  <si>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t>G.4.1.4. İki boyutlu yüzey üzerinde derinlik etkisi oluşturur.</t>
  </si>
  <si>
    <t>G.4.1.5. Gözleme dayalı çizimlerinde kontur çizgisini ve gölgeleme tekniklerini kullanır.</t>
  </si>
  <si>
    <t>G.4.1.6. Farklı materyalleri kullanarak üç boyutlu çalışmalar yapar.</t>
  </si>
  <si>
    <t>G.4.1.7. Görsel sanat çalışmalarını oluştururken sanat elemanları ve tasarım ilkelerini kullanır.</t>
  </si>
  <si>
    <t>G.4.2.1. Sanatçı ve zanaatkârın rollerini söyler.</t>
  </si>
  <si>
    <t>G.4.2.2. Türk kültürüne ve diğer kültürlere ait mimari yapıların belirgin özelliklerini karşılaştırır</t>
  </si>
  <si>
    <t>G.4.2.3. Farklı kültürlerde yapılmış sanat eserlerinin genel özelliklerini karşılaştırır.</t>
  </si>
  <si>
    <r>
      <rPr>
        <b/>
        <i/>
        <sz val="26"/>
        <color rgb="FFFF0000"/>
        <rFont val="Calibri"/>
        <family val="2"/>
        <charset val="162"/>
        <scheme val="minor"/>
      </rPr>
      <t>GÖRSEL SANATLAR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</si>
  <si>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t>G.4.2.4. Müzedeki farklı kültürlere ait sanat eserlerindeki ortak özellikleri söyler.</t>
  </si>
  <si>
    <t>G.4.2.5. Görsel sanat alanındaki meslekleri söyler.</t>
  </si>
  <si>
    <t>G.4.3.1. Soyut, gerçekçi ve figüratif sanat eserleri arasındaki farkları açıklar.</t>
  </si>
  <si>
    <t>G.4.3.2. Bir sanat eserini seçmesindeki tercih sebebini açıklar.</t>
  </si>
  <si>
    <t>G.4.3.3. Estetik tercihlerin kişilere göre nasıl değiştiğini ifade eder.</t>
  </si>
  <si>
    <t>G.4.3.4. Görsel sanat alanındaki etik kurallara uyar.</t>
  </si>
  <si>
    <t>G.4.1.1. Görsel sanat çalışmasını oluştururken biçimlendirme basamaklarını kullanır.</t>
  </si>
  <si>
    <t>G.4.1.2. Deneyimlerini farklı fikirler, sanat formları ve kültürel temalarla ilişkilendirerek görsel sanat çalışması oluşturur</t>
  </si>
  <si>
    <r>
      <rPr>
        <b/>
        <i/>
        <sz val="26"/>
        <color rgb="FFFF0000"/>
        <rFont val="Calibri"/>
        <family val="2"/>
        <charset val="162"/>
        <scheme val="minor"/>
      </rPr>
      <t>TRAFİK GÜVENLİĞİ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1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1. ÜNİTE TRAFİKTE GÜVENLİK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</si>
  <si>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t>TG.4.1.1. Trafikte kendisinin ve başkalarının hayatının önemli olduğunu fark eder.</t>
  </si>
  <si>
    <t>TG.4.1.2. Trafikle ilgili temel kavramları açıklar.</t>
  </si>
  <si>
    <t>TG.4.1.3. Trafik işaretleri ve işaret levhalarının önemini araştırır.</t>
  </si>
  <si>
    <t>TG.4.1.4. Yaya olarak trafik kurallarına uyar.</t>
  </si>
  <si>
    <t>TG.4.1.5. Günlük yaşantısında çevresindeki güvenli yolları kullanır</t>
  </si>
  <si>
    <r>
      <rPr>
        <b/>
        <i/>
        <sz val="26"/>
        <color rgb="FFFF0000"/>
        <rFont val="Calibri"/>
        <family val="2"/>
        <charset val="162"/>
        <scheme val="minor"/>
      </rPr>
      <t>TRAFİK GÜVENLİĞİ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b/>
        <i/>
        <sz val="18"/>
        <color rgb="FFFF0000"/>
        <rFont val="Calibri"/>
        <family val="2"/>
        <charset val="162"/>
        <scheme val="minor"/>
      </rPr>
      <t>1. ÜNİTE TRAFİKTE GÜVENLİK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</si>
  <si>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t>TG.4.1.6. Taşıt trafiğine kapalı alanlarda oyun araçlarını güvenli kullanır.</t>
  </si>
  <si>
    <t>TG.4.1.7. Ulaşım araçlarını çeşitli özellikleri açısından karşılaştırır.</t>
  </si>
  <si>
    <t>TG.4.1.8. Trafikte geçiş üstünlüğü olan taşıtları tanıtır.</t>
  </si>
  <si>
    <t>TG.4.1.9. Trafikle ilgili meslekleri ve kurumları araştırır.</t>
  </si>
  <si>
    <t>TG.4.1.10. Trafikte toplu taşıma araçlarını kullanmanın önemini kavrar.</t>
  </si>
  <si>
    <t>Y4.1.1. İnsan olmanın niteliklerini açıklar.</t>
  </si>
  <si>
    <t>Y4.1.2. İnsanın doğuştan gelen temel ve vazgeçilmez hakları olduğunu bilir.</t>
  </si>
  <si>
    <t>Y4.1.3. Haklarına kendi yaşamından örnekler verir.</t>
  </si>
  <si>
    <t>Y4.1.4. Çocuk ile yetişkin arasındaki farkları açıklar.</t>
  </si>
  <si>
    <t>Y4.2.1. Hak, özgürlük ve sorumluluk arasındaki ilişkiyi fark eder.</t>
  </si>
  <si>
    <t>Y4.2.2. İnsan olma sorumluluğunu taşımanın yollarını açıklar.</t>
  </si>
  <si>
    <t>Y4.2.3. Hak ve özgürlüklerini kullanabilen ve kullanamayan çocukların yaşantılarını karşılaştırır.</t>
  </si>
  <si>
    <t>Y4.2.4. Hak ve özgürlüklerinin ihlal edildiği ya da kısıtlandığı durumlarda hissettiklerini ifade eder.</t>
  </si>
  <si>
    <r>
      <rPr>
        <b/>
        <i/>
        <sz val="26"/>
        <color rgb="FFFF0000"/>
        <rFont val="Calibri"/>
        <family val="2"/>
        <charset val="162"/>
        <scheme val="minor"/>
      </rPr>
      <t>İNSAN HAKLARI YURTTAŞLIK VE DEMOKRASİ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1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</si>
  <si>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r>
      <rPr>
        <b/>
        <i/>
        <sz val="26"/>
        <color rgb="FFFF0000"/>
        <rFont val="Calibri"/>
        <family val="2"/>
        <charset val="162"/>
        <scheme val="minor"/>
      </rPr>
      <t>İNSAN HAKLARI YURTTAŞLIK VE DEMOKRASİ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</si>
  <si>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t>Y4.2.5. Hak ve özgürlüklerin ihlal edildiği veya kısıtlandığı durumların çözümünde ne tür sorumluluklar üstlenebileceğine ilişkin örnekler verir.</t>
  </si>
  <si>
    <t>Y4.2.6. Hak ve özgürlüklere saygı gösterir.</t>
  </si>
  <si>
    <t>Y4.2.7. Hak ve özgürlüklerin kullanılmasının birlikte yaşama kültürüne etkisini değerlendirir.</t>
  </si>
  <si>
    <t>Y4.3.1. İnsanların farklılıklarına saygı gösterir.</t>
  </si>
  <si>
    <t>Y4.3.2. Adalet ve eşitlik kavramlarını birbirleriyle ilişkili olarak açıklar.</t>
  </si>
  <si>
    <t>Y4.3.3. İnsanların hak ve özgürlükler bakımından eşit olduğunu bilir.</t>
  </si>
  <si>
    <t>Y4.3.4. Adaletin veya  eşitliğin sağlandığı ve sağlanamadığı durumları karşılaştırır.</t>
  </si>
  <si>
    <r>
      <rPr>
        <b/>
        <i/>
        <sz val="26"/>
        <color rgb="FFFF0000"/>
        <rFont val="Calibri"/>
        <family val="2"/>
        <charset val="162"/>
        <scheme val="minor"/>
      </rPr>
      <t>BEDEN EĞİTİMİ VE OYUN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1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</si>
  <si>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t>BO.4.1.1.1. Yer değiştirme hareketlerini artan kuvvet, hız ve çeviklikle yapar.</t>
  </si>
  <si>
    <t>BO.4.1.1.2. Oyunlarda dengeleme gerektiren hareketleri etkili kullanır</t>
  </si>
  <si>
    <t>BO.4.1.1.3. Oyunlarda nesne kontrolü gerektiren hareketleri etkili kullanır.</t>
  </si>
  <si>
    <t>BO.4.1.1.4. Özgün, danslar yapar.</t>
  </si>
  <si>
    <t>BO.4.2.3.1. Bayram, kutlama ve törenlerde sorumluluk alır.</t>
  </si>
  <si>
    <t>BO.4.1.1.5. Kurallı takım oyunları oynar.</t>
  </si>
  <si>
    <r>
      <rPr>
        <b/>
        <i/>
        <sz val="26"/>
        <color rgb="FFFF0000"/>
        <rFont val="Calibri"/>
        <family val="2"/>
        <charset val="162"/>
        <scheme val="minor"/>
      </rPr>
      <t>BEDEN EĞİTİMİ VE OYUN DERSİ</t>
    </r>
    <r>
      <rPr>
        <i/>
        <sz val="18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8"/>
        <color theme="1"/>
        <rFont val="Calibri"/>
        <family val="2"/>
        <charset val="162"/>
        <scheme val="minor"/>
      </rPr>
      <t>KAZANIM DEĞERLENDİRME FORMU 2</t>
    </r>
    <r>
      <rPr>
        <i/>
        <sz val="18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>5(HER ZAMAN) 4(SIKLIKLA) 3(BAZEN)  2(NADİREN)  1 (HİÇBİR  ZAMAN)</t>
    </r>
    <r>
      <rPr>
        <sz val="11"/>
        <color theme="1"/>
        <rFont val="Calibri"/>
        <family val="2"/>
        <charset val="162"/>
        <scheme val="minor"/>
      </rPr>
      <t xml:space="preserve">     </t>
    </r>
  </si>
  <si>
    <t>BO.4.1.2.1. Hareket becerileri ile ilgili kavramları yerinde kullanır.</t>
  </si>
  <si>
    <t>BO.4.1.2.2. Oynadığı oyunların içindeki hareket becerilerini tanımlar.</t>
  </si>
  <si>
    <t>BO.4.1.2.3. Oyun ve fiziki etkinliklerde kendisinin ve arkadaşlarının performanslarını değerlendirir.</t>
  </si>
  <si>
    <t>BO.4.1.3.1. Çeşitli stratejileri ve taktikleri kullanarak oyunlar tasarlar.</t>
  </si>
  <si>
    <t>BO.4.1.3.2. Çeşitli stratejileri ve taktikleri kullanarak tasarladığı oyunları arkadaşlarıyla oynar.</t>
  </si>
  <si>
    <t>BO.4.2.1.1. Okul dışında oyun ve fiziki etkinliklere düzenli olarak katılır.</t>
  </si>
  <si>
    <t>BO.4.2.1.2. Fiziksel uygunluğunu geliştirmek için hazırladığı programları uygular.</t>
  </si>
  <si>
    <r>
      <rPr>
        <b/>
        <i/>
        <sz val="12"/>
        <color rgb="FFFF0000"/>
        <rFont val="Calibri"/>
        <family val="2"/>
        <charset val="162"/>
        <scheme val="minor"/>
      </rPr>
      <t>GÖRSEL SANATLAR DERSİ</t>
    </r>
    <r>
      <rPr>
        <i/>
        <sz val="12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2"/>
        <color theme="1"/>
        <rFont val="Calibri"/>
        <family val="2"/>
        <charset val="162"/>
        <scheme val="minor"/>
      </rPr>
      <t>KAZANIM DEĞERLENDİRME FORMU 1</t>
    </r>
    <r>
      <rPr>
        <i/>
        <sz val="12"/>
        <color theme="1"/>
        <rFont val="Calibri"/>
        <family val="2"/>
        <charset val="162"/>
        <scheme val="minor"/>
      </rPr>
      <t xml:space="preserve">
</t>
    </r>
    <r>
      <rPr>
        <sz val="12"/>
        <color theme="1"/>
        <rFont val="Calibri"/>
        <family val="2"/>
        <charset val="162"/>
        <scheme val="minor"/>
      </rPr>
      <t xml:space="preserve">5(HER ZAMAN) 4(SIKLIKLA) 3(BAZEN)  2(NADİREN)  1 (HİÇBİR  ZAMAN)     </t>
    </r>
  </si>
  <si>
    <r>
      <rPr>
        <b/>
        <sz val="14"/>
        <color rgb="FFFF0000"/>
        <rFont val="Calibri"/>
        <family val="2"/>
        <charset val="162"/>
        <scheme val="minor"/>
      </rPr>
      <t>MATEMATİK DERSİ</t>
    </r>
    <r>
      <rPr>
        <sz val="14"/>
        <color theme="1"/>
        <rFont val="Calibri"/>
        <family val="2"/>
        <charset val="162"/>
        <scheme val="minor"/>
      </rPr>
      <t xml:space="preserve">
1. DÖNEM DERS VE ETKİNLİKLERE KATILIM
</t>
    </r>
    <r>
      <rPr>
        <b/>
        <sz val="14"/>
        <color theme="1"/>
        <rFont val="Calibri"/>
        <family val="2"/>
        <charset val="162"/>
        <scheme val="minor"/>
      </rPr>
      <t>KAZANIM DEĞERLENDİRME FORMU 1</t>
    </r>
    <r>
      <rPr>
        <sz val="14"/>
        <color theme="1"/>
        <rFont val="Calibri"/>
        <family val="2"/>
        <charset val="162"/>
        <scheme val="minor"/>
      </rPr>
      <t xml:space="preserve">
</t>
    </r>
    <r>
      <rPr>
        <b/>
        <sz val="14"/>
        <color rgb="FFFF0000"/>
        <rFont val="Calibri"/>
        <family val="2"/>
        <charset val="162"/>
        <scheme val="minor"/>
      </rPr>
      <t>1. ÜNİTE</t>
    </r>
    <r>
      <rPr>
        <sz val="14"/>
        <color theme="1"/>
        <rFont val="Calibri"/>
        <family val="2"/>
        <charset val="162"/>
        <scheme val="minor"/>
      </rPr>
      <t xml:space="preserve">
5(HER ZAMAN) 4(SIKLIKLA) 3(BAZEN)  2(NADİREN)  1 (HİÇBİR  ZAMAN)     </t>
    </r>
  </si>
  <si>
    <t>SINIF ÖĞRETMENİ</t>
  </si>
  <si>
    <t>SUNGUROĞLU İLKOKULU  1/A ŞUBESİ</t>
  </si>
</sst>
</file>

<file path=xl/styles.xml><?xml version="1.0" encoding="utf-8"?>
<styleSheet xmlns="http://schemas.openxmlformats.org/spreadsheetml/2006/main">
  <numFmts count="1">
    <numFmt numFmtId="164" formatCode="_-* #,##0.00_-;\-* #,##0.00_-;_-* &quot;-&quot;??_-;_-@_-"/>
  </numFmts>
  <fonts count="42">
    <font>
      <sz val="11"/>
      <color theme="1"/>
      <name val="Calibri"/>
      <family val="2"/>
      <charset val="162"/>
      <scheme val="minor"/>
    </font>
    <font>
      <i/>
      <sz val="16"/>
      <color theme="1"/>
      <name val="Calibri"/>
      <family val="2"/>
      <charset val="162"/>
      <scheme val="minor"/>
    </font>
    <font>
      <i/>
      <sz val="18"/>
      <color theme="1"/>
      <name val="Calibri"/>
      <family val="2"/>
      <charset val="162"/>
      <scheme val="minor"/>
    </font>
    <font>
      <i/>
      <sz val="10"/>
      <name val="Calibri"/>
      <family val="2"/>
      <charset val="162"/>
      <scheme val="minor"/>
    </font>
    <font>
      <i/>
      <sz val="14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4" tint="-0.499984740745262"/>
      <name val="Calibri"/>
      <family val="2"/>
      <charset val="162"/>
      <scheme val="minor"/>
    </font>
    <font>
      <b/>
      <sz val="22"/>
      <color theme="1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b/>
      <i/>
      <sz val="26"/>
      <color rgb="FFFF0000"/>
      <name val="Calibri"/>
      <family val="2"/>
      <charset val="162"/>
      <scheme val="minor"/>
    </font>
    <font>
      <b/>
      <i/>
      <sz val="18"/>
      <color rgb="FFFF0000"/>
      <name val="Calibri"/>
      <family val="2"/>
      <charset val="162"/>
      <scheme val="minor"/>
    </font>
    <font>
      <i/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i/>
      <sz val="14"/>
      <name val="Calibri"/>
      <family val="2"/>
      <charset val="162"/>
      <scheme val="minor"/>
    </font>
    <font>
      <b/>
      <i/>
      <sz val="14"/>
      <color theme="1"/>
      <name val="Calibri"/>
      <family val="2"/>
      <charset val="162"/>
      <scheme val="minor"/>
    </font>
    <font>
      <b/>
      <i/>
      <sz val="14"/>
      <color rgb="FFC00000"/>
      <name val="Calibri"/>
      <family val="2"/>
      <charset val="162"/>
      <scheme val="minor"/>
    </font>
    <font>
      <i/>
      <sz val="12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i/>
      <sz val="18"/>
      <color rgb="FFC00000"/>
      <name val="Calibri"/>
      <family val="2"/>
      <charset val="162"/>
      <scheme val="minor"/>
    </font>
    <font>
      <b/>
      <i/>
      <sz val="18"/>
      <color rgb="FFC00000"/>
      <name val="Calibri"/>
      <family val="2"/>
      <charset val="162"/>
      <scheme val="minor"/>
    </font>
    <font>
      <i/>
      <sz val="12"/>
      <color rgb="FF333333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i/>
      <sz val="14"/>
      <color rgb="FF333333"/>
      <name val="Calibri"/>
      <family val="2"/>
      <charset val="162"/>
      <scheme val="minor"/>
    </font>
    <font>
      <i/>
      <sz val="18"/>
      <color rgb="FF333333"/>
      <name val="Calibri"/>
      <family val="2"/>
      <charset val="162"/>
      <scheme val="minor"/>
    </font>
    <font>
      <sz val="28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22"/>
      <name val="Calibri"/>
      <family val="2"/>
      <charset val="162"/>
      <scheme val="minor"/>
    </font>
    <font>
      <b/>
      <i/>
      <sz val="12"/>
      <color rgb="FFFF000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i/>
      <sz val="12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i/>
      <sz val="12"/>
      <color rgb="FFC00000"/>
      <name val="Calibri"/>
      <family val="2"/>
      <charset val="162"/>
      <scheme val="minor"/>
    </font>
    <font>
      <b/>
      <i/>
      <sz val="12"/>
      <name val="Calibri"/>
      <family val="2"/>
      <charset val="162"/>
      <scheme val="minor"/>
    </font>
    <font>
      <b/>
      <sz val="14"/>
      <color rgb="FFFF000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i/>
      <sz val="14"/>
      <name val="Calibri"/>
      <family val="2"/>
      <charset val="162"/>
      <scheme val="minor"/>
    </font>
    <font>
      <sz val="14"/>
      <color rgb="FFFF0000"/>
      <name val="Calibri"/>
      <family val="2"/>
      <charset val="162"/>
      <scheme val="minor"/>
    </font>
    <font>
      <sz val="14"/>
      <name val="Calibri"/>
      <family val="2"/>
      <charset val="162"/>
      <scheme val="minor"/>
    </font>
    <font>
      <b/>
      <i/>
      <sz val="14"/>
      <color rgb="FFFF0000"/>
      <name val="Calibri"/>
      <family val="2"/>
      <charset val="162"/>
      <scheme val="minor"/>
    </font>
    <font>
      <u/>
      <sz val="14"/>
      <color theme="10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12">
    <xf numFmtId="0" fontId="0" fillId="0" borderId="0" xfId="0"/>
    <xf numFmtId="0" fontId="0" fillId="0" borderId="0" xfId="0" applyProtection="1">
      <protection locked="0"/>
    </xf>
    <xf numFmtId="0" fontId="6" fillId="0" borderId="1" xfId="0" applyFont="1" applyBorder="1"/>
    <xf numFmtId="0" fontId="0" fillId="0" borderId="2" xfId="0" applyBorder="1"/>
    <xf numFmtId="0" fontId="0" fillId="2" borderId="9" xfId="0" applyFill="1" applyBorder="1" applyAlignment="1">
      <alignment horizontal="center"/>
    </xf>
    <xf numFmtId="0" fontId="0" fillId="2" borderId="9" xfId="0" applyFill="1" applyBorder="1"/>
    <xf numFmtId="0" fontId="3" fillId="0" borderId="2" xfId="0" applyFont="1" applyBorder="1" applyAlignment="1">
      <alignment horizontal="center" vertical="center" textRotation="90" wrapText="1"/>
    </xf>
    <xf numFmtId="0" fontId="8" fillId="0" borderId="0" xfId="2"/>
    <xf numFmtId="0" fontId="0" fillId="0" borderId="1" xfId="0" applyBorder="1"/>
    <xf numFmtId="0" fontId="0" fillId="0" borderId="0" xfId="0" applyAlignment="1">
      <alignment horizontal="center" textRotation="90"/>
    </xf>
    <xf numFmtId="1" fontId="13" fillId="0" borderId="1" xfId="0" applyNumberFormat="1" applyFont="1" applyBorder="1" applyAlignment="1"/>
    <xf numFmtId="0" fontId="15" fillId="0" borderId="1" xfId="0" applyFont="1" applyBorder="1" applyAlignment="1" applyProtection="1">
      <alignment horizontal="right" vertical="center" wrapText="1"/>
      <protection locked="0"/>
    </xf>
    <xf numFmtId="0" fontId="16" fillId="0" borderId="4" xfId="0" applyFont="1" applyBorder="1" applyAlignment="1" applyProtection="1">
      <alignment vertical="center" wrapText="1"/>
      <protection locked="0"/>
    </xf>
    <xf numFmtId="0" fontId="11" fillId="0" borderId="4" xfId="0" applyFont="1" applyBorder="1" applyAlignment="1" applyProtection="1">
      <alignment vertical="center" wrapText="1"/>
      <protection locked="0"/>
    </xf>
    <xf numFmtId="0" fontId="20" fillId="0" borderId="1" xfId="0" applyFont="1" applyBorder="1"/>
    <xf numFmtId="0" fontId="20" fillId="0" borderId="4" xfId="0" applyFont="1" applyBorder="1"/>
    <xf numFmtId="0" fontId="16" fillId="0" borderId="4" xfId="0" applyFont="1" applyBorder="1"/>
    <xf numFmtId="0" fontId="20" fillId="0" borderId="10" xfId="0" applyFont="1" applyBorder="1"/>
    <xf numFmtId="0" fontId="22" fillId="0" borderId="4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 vertical="center" textRotation="90" wrapText="1"/>
    </xf>
    <xf numFmtId="0" fontId="24" fillId="0" borderId="1" xfId="0" applyFont="1" applyBorder="1" applyAlignment="1"/>
    <xf numFmtId="0" fontId="24" fillId="0" borderId="1" xfId="0" applyFont="1" applyBorder="1" applyAlignment="1">
      <alignment wrapText="1"/>
    </xf>
    <xf numFmtId="0" fontId="25" fillId="0" borderId="0" xfId="0" applyFont="1"/>
    <xf numFmtId="0" fontId="26" fillId="0" borderId="0" xfId="0" applyFont="1" applyAlignment="1">
      <alignment horizontal="center"/>
    </xf>
    <xf numFmtId="0" fontId="0" fillId="0" borderId="3" xfId="0" applyBorder="1" applyAlignment="1">
      <alignment horizontal="center" textRotation="90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8" fillId="2" borderId="3" xfId="0" applyFont="1" applyFill="1" applyBorder="1" applyAlignment="1">
      <alignment horizontal="center" wrapText="1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27" fillId="0" borderId="3" xfId="0" applyFont="1" applyBorder="1" applyAlignment="1">
      <alignment horizontal="center" textRotation="90" wrapText="1"/>
    </xf>
    <xf numFmtId="0" fontId="16" fillId="0" borderId="1" xfId="0" applyFont="1" applyBorder="1" applyAlignment="1" applyProtection="1">
      <alignment horizontal="center"/>
      <protection locked="0"/>
    </xf>
    <xf numFmtId="0" fontId="31" fillId="0" borderId="1" xfId="0" applyFont="1" applyBorder="1" applyAlignment="1">
      <alignment horizontal="center" vertical="center" textRotation="90" wrapText="1"/>
    </xf>
    <xf numFmtId="0" fontId="20" fillId="0" borderId="1" xfId="0" applyFont="1" applyBorder="1" applyAlignment="1"/>
    <xf numFmtId="0" fontId="27" fillId="0" borderId="1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wrapText="1"/>
    </xf>
    <xf numFmtId="0" fontId="33" fillId="0" borderId="1" xfId="0" applyFont="1" applyBorder="1" applyAlignment="1" applyProtection="1">
      <alignment horizontal="right" vertical="center" wrapText="1"/>
      <protection locked="0"/>
    </xf>
    <xf numFmtId="1" fontId="34" fillId="0" borderId="1" xfId="0" applyNumberFormat="1" applyFont="1" applyBorder="1" applyAlignment="1"/>
    <xf numFmtId="0" fontId="30" fillId="0" borderId="0" xfId="0" applyFont="1" applyAlignment="1">
      <alignment horizontal="center"/>
    </xf>
    <xf numFmtId="0" fontId="27" fillId="0" borderId="0" xfId="0" applyFont="1"/>
    <xf numFmtId="0" fontId="23" fillId="0" borderId="1" xfId="0" applyFont="1" applyBorder="1" applyAlignment="1"/>
    <xf numFmtId="0" fontId="23" fillId="0" borderId="1" xfId="0" applyFont="1" applyBorder="1" applyAlignment="1">
      <alignment wrapText="1"/>
    </xf>
    <xf numFmtId="0" fontId="22" fillId="0" borderId="0" xfId="0" applyFont="1"/>
    <xf numFmtId="0" fontId="4" fillId="0" borderId="3" xfId="0" applyFont="1" applyBorder="1" applyAlignment="1" applyProtection="1">
      <alignment horizontal="center" vertical="center" wrapText="1"/>
      <protection locked="0"/>
    </xf>
    <xf numFmtId="0" fontId="22" fillId="0" borderId="3" xfId="0" applyFont="1" applyBorder="1" applyAlignment="1">
      <alignment horizontal="center" textRotation="90" wrapText="1"/>
    </xf>
    <xf numFmtId="0" fontId="4" fillId="0" borderId="1" xfId="0" applyFont="1" applyBorder="1" applyAlignment="1" applyProtection="1">
      <alignment horizontal="center"/>
      <protection locked="0"/>
    </xf>
    <xf numFmtId="0" fontId="37" fillId="0" borderId="1" xfId="0" applyFont="1" applyBorder="1" applyAlignment="1">
      <alignment horizontal="center" vertical="center" textRotation="90" wrapText="1"/>
    </xf>
    <xf numFmtId="0" fontId="38" fillId="0" borderId="1" xfId="0" applyFont="1" applyBorder="1" applyAlignment="1" applyProtection="1">
      <alignment horizontal="center" vertical="center"/>
      <protection locked="0"/>
    </xf>
    <xf numFmtId="1" fontId="40" fillId="0" borderId="1" xfId="0" applyNumberFormat="1" applyFont="1" applyBorder="1" applyAlignment="1"/>
    <xf numFmtId="0" fontId="36" fillId="0" borderId="0" xfId="0" applyFont="1" applyAlignment="1">
      <alignment horizontal="center"/>
    </xf>
    <xf numFmtId="0" fontId="41" fillId="0" borderId="0" xfId="2" applyFont="1"/>
    <xf numFmtId="0" fontId="2" fillId="0" borderId="3" xfId="0" applyFont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164" fontId="0" fillId="0" borderId="8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22" xfId="0" applyFont="1" applyBorder="1" applyAlignment="1">
      <alignment horizontal="center"/>
    </xf>
    <xf numFmtId="0" fontId="25" fillId="0" borderId="23" xfId="0" applyFont="1" applyBorder="1" applyAlignment="1">
      <alignment horizontal="center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0" fillId="0" borderId="2" xfId="0" applyBorder="1" applyProtection="1">
      <protection locked="0"/>
    </xf>
    <xf numFmtId="0" fontId="14" fillId="0" borderId="5" xfId="0" applyFont="1" applyBorder="1" applyAlignment="1" applyProtection="1">
      <alignment horizontal="center" vertical="center" textRotation="90" wrapText="1"/>
      <protection locked="0"/>
    </xf>
    <xf numFmtId="0" fontId="14" fillId="0" borderId="6" xfId="0" applyFont="1" applyBorder="1" applyAlignment="1" applyProtection="1">
      <alignment horizontal="center" vertical="center" textRotation="90" wrapText="1"/>
      <protection locked="0"/>
    </xf>
    <xf numFmtId="0" fontId="14" fillId="0" borderId="7" xfId="0" applyFont="1" applyBorder="1" applyAlignment="1" applyProtection="1">
      <alignment horizontal="center" vertical="center" textRotation="90" wrapText="1"/>
      <protection locked="0"/>
    </xf>
    <xf numFmtId="1" fontId="12" fillId="0" borderId="2" xfId="0" applyNumberFormat="1" applyFont="1" applyBorder="1" applyAlignment="1">
      <alignment horizontal="center" vertical="center" textRotation="90"/>
    </xf>
    <xf numFmtId="1" fontId="12" fillId="0" borderId="3" xfId="0" applyNumberFormat="1" applyFont="1" applyBorder="1" applyAlignment="1">
      <alignment horizontal="center" vertical="center" textRotation="90"/>
    </xf>
    <xf numFmtId="0" fontId="4" fillId="0" borderId="1" xfId="0" applyFont="1" applyBorder="1" applyAlignment="1" applyProtection="1">
      <alignment horizontal="right" vertical="center" wrapTex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14" fillId="0" borderId="1" xfId="0" applyFont="1" applyBorder="1" applyAlignment="1" applyProtection="1">
      <alignment horizontal="center" vertical="center" textRotation="90" wrapText="1"/>
      <protection locked="0"/>
    </xf>
    <xf numFmtId="0" fontId="14" fillId="0" borderId="2" xfId="0" applyFont="1" applyBorder="1" applyAlignment="1" applyProtection="1">
      <alignment horizontal="center" vertical="center" textRotation="90" wrapText="1"/>
      <protection locked="0"/>
    </xf>
    <xf numFmtId="1" fontId="12" fillId="0" borderId="1" xfId="0" applyNumberFormat="1" applyFont="1" applyBorder="1" applyAlignment="1">
      <alignment horizontal="center" vertical="center" textRotation="90"/>
    </xf>
    <xf numFmtId="0" fontId="14" fillId="0" borderId="11" xfId="0" applyFont="1" applyBorder="1" applyAlignment="1" applyProtection="1">
      <alignment horizontal="center" vertical="center" textRotation="90" wrapText="1"/>
      <protection locked="0"/>
    </xf>
    <xf numFmtId="0" fontId="14" fillId="0" borderId="12" xfId="0" applyFont="1" applyBorder="1" applyAlignment="1" applyProtection="1">
      <alignment horizontal="center" vertical="center" textRotation="90" wrapText="1"/>
      <protection locked="0"/>
    </xf>
    <xf numFmtId="0" fontId="14" fillId="0" borderId="13" xfId="0" applyFont="1" applyBorder="1" applyAlignment="1" applyProtection="1">
      <alignment horizontal="center" vertical="center" textRotation="90" wrapText="1"/>
      <protection locked="0"/>
    </xf>
    <xf numFmtId="0" fontId="4" fillId="0" borderId="2" xfId="0" applyFont="1" applyBorder="1" applyAlignment="1" applyProtection="1">
      <alignment horizontal="right" vertical="center" wrapText="1"/>
      <protection locked="0"/>
    </xf>
    <xf numFmtId="0" fontId="4" fillId="0" borderId="3" xfId="0" applyFont="1" applyBorder="1" applyAlignment="1" applyProtection="1">
      <alignment horizontal="right" vertical="center" wrapText="1"/>
      <protection locked="0"/>
    </xf>
    <xf numFmtId="0" fontId="25" fillId="0" borderId="24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23" fillId="0" borderId="1" xfId="0" applyFont="1" applyBorder="1" applyAlignment="1"/>
    <xf numFmtId="0" fontId="23" fillId="0" borderId="8" xfId="0" applyFont="1" applyBorder="1" applyAlignment="1">
      <alignment wrapText="1"/>
    </xf>
    <xf numFmtId="0" fontId="23" fillId="0" borderId="4" xfId="0" applyFont="1" applyBorder="1" applyAlignment="1"/>
    <xf numFmtId="0" fontId="23" fillId="0" borderId="8" xfId="0" applyFont="1" applyBorder="1" applyAlignment="1"/>
    <xf numFmtId="0" fontId="23" fillId="0" borderId="1" xfId="0" applyFont="1" applyBorder="1" applyAlignment="1">
      <alignment wrapText="1"/>
    </xf>
    <xf numFmtId="0" fontId="22" fillId="0" borderId="24" xfId="0" applyFont="1" applyBorder="1" applyAlignment="1">
      <alignment horizontal="center"/>
    </xf>
    <xf numFmtId="0" fontId="22" fillId="0" borderId="25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1" fontId="39" fillId="0" borderId="1" xfId="0" applyNumberFormat="1" applyFont="1" applyBorder="1" applyAlignment="1">
      <alignment horizontal="center" vertical="center" textRotation="90"/>
    </xf>
    <xf numFmtId="1" fontId="38" fillId="0" borderId="1" xfId="0" applyNumberFormat="1" applyFont="1" applyBorder="1" applyAlignment="1">
      <alignment horizontal="center" vertical="center" textRotation="90"/>
    </xf>
    <xf numFmtId="1" fontId="32" fillId="0" borderId="1" xfId="0" applyNumberFormat="1" applyFont="1" applyBorder="1" applyAlignment="1">
      <alignment horizontal="center" vertical="center" textRotation="90"/>
    </xf>
    <xf numFmtId="0" fontId="27" fillId="0" borderId="24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26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28" xfId="0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16" fillId="0" borderId="1" xfId="0" applyFont="1" applyBorder="1" applyAlignment="1" applyProtection="1">
      <alignment horizontal="right" vertical="center" wrapText="1"/>
      <protection locked="0"/>
    </xf>
    <xf numFmtId="0" fontId="7" fillId="2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</cellXfs>
  <cellStyles count="3">
    <cellStyle name="Binlik Ayracı" xfId="1" builtinId="3"/>
    <cellStyle name="Köprü" xfId="2" builtinId="8"/>
    <cellStyle name="Normal" xfId="0" builtinId="0"/>
  </cellStyles>
  <dxfs count="98"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bgColor auto="1"/>
        </patternFill>
      </fill>
    </dxf>
    <dxf>
      <font>
        <strike val="0"/>
        <color theme="0"/>
      </font>
    </dxf>
    <dxf>
      <font>
        <color rgb="FF9C0006"/>
      </font>
    </dxf>
    <dxf>
      <font>
        <strike val="0"/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B7BD3"/>
      <color rgb="FF00CCFF"/>
      <color rgb="FF99FF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GS1'!A1"/><Relationship Id="rId13" Type="http://schemas.openxmlformats.org/officeDocument/2006/relationships/hyperlink" Target="#'SOS3'!A1"/><Relationship Id="rId18" Type="http://schemas.openxmlformats.org/officeDocument/2006/relationships/hyperlink" Target="#'FEN3'!A1"/><Relationship Id="rId26" Type="http://schemas.openxmlformats.org/officeDocument/2006/relationships/hyperlink" Target="#&#304;HYD2!A1"/><Relationship Id="rId3" Type="http://schemas.openxmlformats.org/officeDocument/2006/relationships/image" Target="../media/image2.jpeg"/><Relationship Id="rId21" Type="http://schemas.openxmlformats.org/officeDocument/2006/relationships/hyperlink" Target="#M&#220;Z1!A1"/><Relationship Id="rId7" Type="http://schemas.openxmlformats.org/officeDocument/2006/relationships/hyperlink" Target="#'SOS2'!A1"/><Relationship Id="rId12" Type="http://schemas.openxmlformats.org/officeDocument/2006/relationships/hyperlink" Target="http://www.egitimhane.com" TargetMode="External"/><Relationship Id="rId17" Type="http://schemas.openxmlformats.org/officeDocument/2006/relationships/hyperlink" Target="#'FEN2'!A1"/><Relationship Id="rId25" Type="http://schemas.openxmlformats.org/officeDocument/2006/relationships/hyperlink" Target="#&#304;HYD1!A1"/><Relationship Id="rId2" Type="http://schemas.openxmlformats.org/officeDocument/2006/relationships/hyperlink" Target="#ANASAYFA!A1"/><Relationship Id="rId16" Type="http://schemas.openxmlformats.org/officeDocument/2006/relationships/hyperlink" Target="#'FEN1'!A1"/><Relationship Id="rId20" Type="http://schemas.openxmlformats.org/officeDocument/2006/relationships/hyperlink" Target="#'MAT2'!A1"/><Relationship Id="rId1" Type="http://schemas.openxmlformats.org/officeDocument/2006/relationships/hyperlink" Target="#'TR1'!A1"/><Relationship Id="rId6" Type="http://schemas.openxmlformats.org/officeDocument/2006/relationships/hyperlink" Target="#'SOS1'!A1"/><Relationship Id="rId11" Type="http://schemas.openxmlformats.org/officeDocument/2006/relationships/hyperlink" Target="#'&#214;&#286;RENC&#304; L&#304;STES&#304;'!A1"/><Relationship Id="rId24" Type="http://schemas.openxmlformats.org/officeDocument/2006/relationships/hyperlink" Target="#'MAT3'!A1"/><Relationship Id="rId5" Type="http://schemas.openxmlformats.org/officeDocument/2006/relationships/hyperlink" Target="#'TR 3'!A1"/><Relationship Id="rId15" Type="http://schemas.openxmlformats.org/officeDocument/2006/relationships/hyperlink" Target="#'TRF2'!A1"/><Relationship Id="rId23" Type="http://schemas.openxmlformats.org/officeDocument/2006/relationships/hyperlink" Target="#BEDEN2!A1"/><Relationship Id="rId10" Type="http://schemas.openxmlformats.org/officeDocument/2006/relationships/hyperlink" Target="#BEDEN1!A1"/><Relationship Id="rId19" Type="http://schemas.openxmlformats.org/officeDocument/2006/relationships/hyperlink" Target="#'MAT1'!A1"/><Relationship Id="rId4" Type="http://schemas.openxmlformats.org/officeDocument/2006/relationships/hyperlink" Target="#'TR 2'!A1"/><Relationship Id="rId9" Type="http://schemas.openxmlformats.org/officeDocument/2006/relationships/hyperlink" Target="#'GS2'!A1"/><Relationship Id="rId14" Type="http://schemas.openxmlformats.org/officeDocument/2006/relationships/hyperlink" Target="#'TRF1'!A1"/><Relationship Id="rId22" Type="http://schemas.openxmlformats.org/officeDocument/2006/relationships/hyperlink" Target="#M&#220;Z2!A1"/><Relationship Id="rId27" Type="http://schemas.openxmlformats.org/officeDocument/2006/relationships/hyperlink" Target="#'TR 4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ANASAYFA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hyperlink" Target="#ANASAYF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168275</xdr:rowOff>
    </xdr:from>
    <xdr:to>
      <xdr:col>20</xdr:col>
      <xdr:colOff>0</xdr:colOff>
      <xdr:row>35</xdr:row>
      <xdr:rowOff>168275</xdr:rowOff>
    </xdr:to>
    <xdr:sp macro="" textlink="">
      <xdr:nvSpPr>
        <xdr:cNvPr id="2" name="object 3">
          <a:extLst>
            <a:ext uri="{FF2B5EF4-FFF2-40B4-BE49-F238E27FC236}">
              <a16:creationId xmlns="" xmlns:a16="http://schemas.microsoft.com/office/drawing/2014/main" id="{4E6DF838-F0EE-4E74-B8C1-6E0D8B4DBADC}"/>
            </a:ext>
          </a:extLst>
        </xdr:cNvPr>
        <xdr:cNvSpPr>
          <a:spLocks/>
        </xdr:cNvSpPr>
      </xdr:nvSpPr>
      <xdr:spPr bwMode="auto">
        <a:xfrm>
          <a:off x="0" y="6835775"/>
          <a:ext cx="12192000" cy="0"/>
        </a:xfrm>
        <a:custGeom>
          <a:avLst/>
          <a:gdLst>
            <a:gd name="T0" fmla="*/ 12192000 w 12192000"/>
            <a:gd name="T1" fmla="*/ 0 w 12192000"/>
            <a:gd name="T2" fmla="*/ 0 60000 65536"/>
            <a:gd name="T3" fmla="*/ 0 60000 65536"/>
            <a:gd name="T4" fmla="*/ 0 w 12192000"/>
            <a:gd name="T5" fmla="*/ 12192000 w 12192000"/>
          </a:gdLst>
          <a:ahLst/>
          <a:cxnLst>
            <a:cxn ang="T2">
              <a:pos x="T0" y="0"/>
            </a:cxn>
            <a:cxn ang="T3">
              <a:pos x="T1" y="0"/>
            </a:cxn>
          </a:cxnLst>
          <a:rect l="T4" t="0" r="T5" b="0"/>
          <a:pathLst>
            <a:path w="12192000">
              <a:moveTo>
                <a:pt x="12192000" y="0"/>
              </a:moveTo>
              <a:lnTo>
                <a:pt x="0" y="0"/>
              </a:lnTo>
            </a:path>
          </a:pathLst>
        </a:custGeom>
        <a:noFill/>
        <a:ln w="38100">
          <a:solidFill>
            <a:srgbClr val="514743"/>
          </a:solidFill>
          <a:round/>
          <a:headEnd/>
          <a:tailEnd/>
        </a:ln>
      </xdr:spPr>
      <xdr:txBody>
        <a:bodyPr wrap="square" lIns="0" tIns="0" rIns="0" bIns="0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endParaRPr lang="tr-TR"/>
        </a:p>
      </xdr:txBody>
    </xdr:sp>
    <xdr:clientData/>
  </xdr:twoCellAnchor>
  <xdr:twoCellAnchor>
    <xdr:from>
      <xdr:col>0</xdr:col>
      <xdr:colOff>28575</xdr:colOff>
      <xdr:row>30</xdr:row>
      <xdr:rowOff>3175</xdr:rowOff>
    </xdr:from>
    <xdr:to>
      <xdr:col>20</xdr:col>
      <xdr:colOff>28575</xdr:colOff>
      <xdr:row>30</xdr:row>
      <xdr:rowOff>3175</xdr:rowOff>
    </xdr:to>
    <xdr:sp macro="" textlink="">
      <xdr:nvSpPr>
        <xdr:cNvPr id="3" name="object 4">
          <a:extLst>
            <a:ext uri="{FF2B5EF4-FFF2-40B4-BE49-F238E27FC236}">
              <a16:creationId xmlns="" xmlns:a16="http://schemas.microsoft.com/office/drawing/2014/main" id="{B96F7831-CDE5-4C63-8D10-FF893C12B467}"/>
            </a:ext>
          </a:extLst>
        </xdr:cNvPr>
        <xdr:cNvSpPr>
          <a:spLocks/>
        </xdr:cNvSpPr>
      </xdr:nvSpPr>
      <xdr:spPr bwMode="auto">
        <a:xfrm>
          <a:off x="28575" y="5718175"/>
          <a:ext cx="12192000" cy="0"/>
        </a:xfrm>
        <a:custGeom>
          <a:avLst/>
          <a:gdLst>
            <a:gd name="T0" fmla="*/ 12192000 w 12192000"/>
            <a:gd name="T1" fmla="*/ 0 w 12192000"/>
            <a:gd name="T2" fmla="*/ 0 60000 65536"/>
            <a:gd name="T3" fmla="*/ 0 60000 65536"/>
            <a:gd name="T4" fmla="*/ 0 w 12192000"/>
            <a:gd name="T5" fmla="*/ 12192000 w 12192000"/>
          </a:gdLst>
          <a:ahLst/>
          <a:cxnLst>
            <a:cxn ang="T2">
              <a:pos x="T0" y="0"/>
            </a:cxn>
            <a:cxn ang="T3">
              <a:pos x="T1" y="0"/>
            </a:cxn>
          </a:cxnLst>
          <a:rect l="T4" t="0" r="T5" b="0"/>
          <a:pathLst>
            <a:path w="12192000">
              <a:moveTo>
                <a:pt x="12192000" y="0"/>
              </a:moveTo>
              <a:lnTo>
                <a:pt x="0" y="0"/>
              </a:lnTo>
            </a:path>
          </a:pathLst>
        </a:custGeom>
        <a:noFill/>
        <a:ln w="12700">
          <a:solidFill>
            <a:srgbClr val="514743"/>
          </a:solidFill>
          <a:round/>
          <a:headEnd/>
          <a:tailEnd/>
        </a:ln>
      </xdr:spPr>
      <xdr:txBody>
        <a:bodyPr wrap="square" lIns="0" tIns="0" rIns="0" bIns="0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endParaRPr lang="tr-TR" sz="1100"/>
        </a:p>
      </xdr:txBody>
    </xdr:sp>
    <xdr:clientData/>
  </xdr:twoCellAnchor>
  <xdr:twoCellAnchor>
    <xdr:from>
      <xdr:col>0</xdr:col>
      <xdr:colOff>421657</xdr:colOff>
      <xdr:row>0</xdr:row>
      <xdr:rowOff>940</xdr:rowOff>
    </xdr:from>
    <xdr:to>
      <xdr:col>19</xdr:col>
      <xdr:colOff>257174</xdr:colOff>
      <xdr:row>2</xdr:row>
      <xdr:rowOff>175663</xdr:rowOff>
    </xdr:to>
    <xdr:sp macro="" textlink="">
      <xdr:nvSpPr>
        <xdr:cNvPr id="4" name="object 12">
          <a:extLst>
            <a:ext uri="{FF2B5EF4-FFF2-40B4-BE49-F238E27FC236}">
              <a16:creationId xmlns="" xmlns:a16="http://schemas.microsoft.com/office/drawing/2014/main" id="{3F859529-E802-4A5B-B152-1D8D1C5395B4}"/>
            </a:ext>
          </a:extLst>
        </xdr:cNvPr>
        <xdr:cNvSpPr txBox="1">
          <a:spLocks noChangeArrowheads="1"/>
        </xdr:cNvSpPr>
      </xdr:nvSpPr>
      <xdr:spPr bwMode="auto">
        <a:xfrm>
          <a:off x="421657" y="940"/>
          <a:ext cx="11417917" cy="555723"/>
        </a:xfrm>
        <a:prstGeom prst="rect">
          <a:avLst/>
        </a:prstGeom>
        <a:ln>
          <a:noFill/>
          <a:headEnd/>
          <a:tailEnd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wrap="square" lIns="0" tIns="0" rIns="0" bIns="0" anchor="ctr">
          <a:spAutoFit/>
        </a:bodyPr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1057275" indent="-1044575" algn="ctr">
            <a:lnSpc>
              <a:spcPts val="4750"/>
            </a:lnSpc>
          </a:pPr>
          <a:r>
            <a:rPr lang="tr-TR" sz="2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rPr>
            <a:t>4. SINIF 1. DÖNEM KAZANIM DEĞERLENDİRME FORMLARI </a:t>
          </a:r>
        </a:p>
      </xdr:txBody>
    </xdr:sp>
    <xdr:clientData/>
  </xdr:twoCellAnchor>
  <xdr:twoCellAnchor>
    <xdr:from>
      <xdr:col>0</xdr:col>
      <xdr:colOff>448526</xdr:colOff>
      <xdr:row>3</xdr:row>
      <xdr:rowOff>176047</xdr:rowOff>
    </xdr:from>
    <xdr:to>
      <xdr:col>5</xdr:col>
      <xdr:colOff>285013</xdr:colOff>
      <xdr:row>5</xdr:row>
      <xdr:rowOff>156760</xdr:rowOff>
    </xdr:to>
    <xdr:sp macro="" textlink="">
      <xdr:nvSpPr>
        <xdr:cNvPr id="5" name="Yuvarlatılmış Dikdörtgen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D533001-4C1B-4EB9-8DF1-F200EAC82CAC}"/>
            </a:ext>
          </a:extLst>
        </xdr:cNvPr>
        <xdr:cNvSpPr/>
      </xdr:nvSpPr>
      <xdr:spPr>
        <a:xfrm>
          <a:off x="448526" y="747547"/>
          <a:ext cx="2884487" cy="361713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TÜRKÇE 1 </a:t>
          </a:r>
        </a:p>
      </xdr:txBody>
    </xdr:sp>
    <xdr:clientData/>
  </xdr:twoCellAnchor>
  <xdr:twoCellAnchor>
    <xdr:from>
      <xdr:col>7</xdr:col>
      <xdr:colOff>87003</xdr:colOff>
      <xdr:row>25</xdr:row>
      <xdr:rowOff>187372</xdr:rowOff>
    </xdr:from>
    <xdr:to>
      <xdr:col>11</xdr:col>
      <xdr:colOff>451924</xdr:colOff>
      <xdr:row>29</xdr:row>
      <xdr:rowOff>53388</xdr:rowOff>
    </xdr:to>
    <xdr:grpSp>
      <xdr:nvGrpSpPr>
        <xdr:cNvPr id="6" name="Grup 5">
          <a:extLst>
            <a:ext uri="{FF2B5EF4-FFF2-40B4-BE49-F238E27FC236}">
              <a16:creationId xmlns="" xmlns:a16="http://schemas.microsoft.com/office/drawing/2014/main" id="{8D7A9A34-14C5-44BE-A1A9-DED8D0E1E29F}"/>
            </a:ext>
          </a:extLst>
        </xdr:cNvPr>
        <xdr:cNvGrpSpPr/>
      </xdr:nvGrpSpPr>
      <xdr:grpSpPr>
        <a:xfrm>
          <a:off x="4354203" y="4949872"/>
          <a:ext cx="2803321" cy="628016"/>
          <a:chOff x="4544703" y="5959522"/>
          <a:chExt cx="2803321" cy="628016"/>
        </a:xfrm>
      </xdr:grpSpPr>
      <xdr:sp macro="" textlink="">
        <xdr:nvSpPr>
          <xdr:cNvPr id="7" name="Yuvarlatılmış Dikdörtgen 22">
            <a:extLst>
              <a:ext uri="{FF2B5EF4-FFF2-40B4-BE49-F238E27FC236}">
                <a16:creationId xmlns="" xmlns:a16="http://schemas.microsoft.com/office/drawing/2014/main" id="{B96C0274-FC83-4B3E-A06E-6ACBB3C495E2}"/>
              </a:ext>
            </a:extLst>
          </xdr:cNvPr>
          <xdr:cNvSpPr/>
        </xdr:nvSpPr>
        <xdr:spPr>
          <a:xfrm>
            <a:off x="4544703" y="5959522"/>
            <a:ext cx="2798557" cy="628016"/>
          </a:xfrm>
          <a:prstGeom prst="roundRect">
            <a:avLst/>
          </a:prstGeom>
        </xdr:spPr>
        <xdr:style>
          <a:lnRef idx="0">
            <a:schemeClr val="accent3"/>
          </a:lnRef>
          <a:fillRef idx="1002">
            <a:schemeClr val="lt2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r-T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tr-TR" sz="2000" b="1">
              <a:solidFill>
                <a:schemeClr val="tx1">
                  <a:lumMod val="95000"/>
                  <a:lumOff val="5000"/>
                </a:schemeClr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8" name="Yuvarlatılmış Dikdörtgen 23">
            <a:extLst>
              <a:ext uri="{FF2B5EF4-FFF2-40B4-BE49-F238E27FC236}">
                <a16:creationId xmlns="" xmlns:a16="http://schemas.microsoft.com/office/drawing/2014/main" id="{C49C7F3F-3BD9-4BCA-BADF-837525DF8C88}"/>
              </a:ext>
            </a:extLst>
          </xdr:cNvPr>
          <xdr:cNvSpPr/>
        </xdr:nvSpPr>
        <xdr:spPr>
          <a:xfrm>
            <a:off x="4544704" y="6072150"/>
            <a:ext cx="2798557" cy="201380"/>
          </a:xfrm>
          <a:prstGeom prst="roundRect">
            <a:avLst/>
          </a:prstGeom>
        </xdr:spPr>
        <xdr:style>
          <a:lnRef idx="0">
            <a:schemeClr val="accent3"/>
          </a:lnRef>
          <a:fillRef idx="1002">
            <a:schemeClr val="lt2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r-T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tr-TR" sz="1400" b="1">
                <a:solidFill>
                  <a:schemeClr val="tx1">
                    <a:lumMod val="95000"/>
                    <a:lumOff val="5000"/>
                  </a:schemeClr>
                </a:solidFill>
                <a:effectLst>
                  <a:outerShdw blurRad="38100" dist="38100" dir="2700000" algn="tl">
                    <a:srgbClr val="000000">
                      <a:alpha val="43137"/>
                    </a:srgbClr>
                  </a:outerShdw>
                </a:effectLst>
              </a:rPr>
              <a:t> © Ekim 2019 DÜZCE </a:t>
            </a:r>
          </a:p>
        </xdr:txBody>
      </xdr:sp>
      <xdr:sp macro="" textlink="">
        <xdr:nvSpPr>
          <xdr:cNvPr id="9" name="Yuvarlatılmış Dikdörtgen 24">
            <a:extLst>
              <a:ext uri="{FF2B5EF4-FFF2-40B4-BE49-F238E27FC236}">
                <a16:creationId xmlns="" xmlns:a16="http://schemas.microsoft.com/office/drawing/2014/main" id="{CD944FA3-E72E-4334-B494-089905359284}"/>
              </a:ext>
            </a:extLst>
          </xdr:cNvPr>
          <xdr:cNvSpPr/>
        </xdr:nvSpPr>
        <xdr:spPr>
          <a:xfrm>
            <a:off x="4549466" y="6301039"/>
            <a:ext cx="2798558" cy="171195"/>
          </a:xfrm>
          <a:prstGeom prst="roundRect">
            <a:avLst/>
          </a:prstGeom>
        </xdr:spPr>
        <xdr:style>
          <a:lnRef idx="0">
            <a:schemeClr val="accent3"/>
          </a:lnRef>
          <a:fillRef idx="1002">
            <a:schemeClr val="lt2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r-TR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tr-TR" sz="1200" b="1">
                <a:solidFill>
                  <a:schemeClr val="tx1">
                    <a:lumMod val="95000"/>
                    <a:lumOff val="5000"/>
                  </a:schemeClr>
                </a:solidFill>
                <a:effectLst>
                  <a:outerShdw blurRad="38100" dist="38100" dir="2700000" algn="tl">
                    <a:srgbClr val="000000">
                      <a:alpha val="43137"/>
                    </a:srgbClr>
                  </a:outerShdw>
                </a:effectLst>
              </a:rPr>
              <a:t>by @muratson</a:t>
            </a:r>
          </a:p>
        </xdr:txBody>
      </xdr:sp>
    </xdr:grpSp>
    <xdr:clientData/>
  </xdr:twoCellAnchor>
  <xdr:twoCellAnchor>
    <xdr:from>
      <xdr:col>8</xdr:col>
      <xdr:colOff>483836</xdr:colOff>
      <xdr:row>5</xdr:row>
      <xdr:rowOff>116894</xdr:rowOff>
    </xdr:from>
    <xdr:to>
      <xdr:col>10</xdr:col>
      <xdr:colOff>89647</xdr:colOff>
      <xdr:row>9</xdr:row>
      <xdr:rowOff>92262</xdr:rowOff>
    </xdr:to>
    <xdr:grpSp>
      <xdr:nvGrpSpPr>
        <xdr:cNvPr id="10" name="Grup 9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394BDC1E-27AD-4DE4-B32E-0F11927755EE}"/>
            </a:ext>
          </a:extLst>
        </xdr:cNvPr>
        <xdr:cNvGrpSpPr/>
      </xdr:nvGrpSpPr>
      <xdr:grpSpPr>
        <a:xfrm>
          <a:off x="5360636" y="1069394"/>
          <a:ext cx="825011" cy="737368"/>
          <a:chOff x="3043730" y="3852369"/>
          <a:chExt cx="821778" cy="719630"/>
        </a:xfrm>
      </xdr:grpSpPr>
      <xdr:pic>
        <xdr:nvPicPr>
          <xdr:cNvPr id="11" name="Resim 10" descr="http://mjinfotech.com/images/homes.jpg">
            <a:extLst>
              <a:ext uri="{FF2B5EF4-FFF2-40B4-BE49-F238E27FC236}">
                <a16:creationId xmlns="" xmlns:a16="http://schemas.microsoft.com/office/drawing/2014/main" id="{5B8FA814-EE63-4E52-893A-397C8258DE8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2" name="Metin kutusu 11">
            <a:extLst>
              <a:ext uri="{FF2B5EF4-FFF2-40B4-BE49-F238E27FC236}">
                <a16:creationId xmlns="" xmlns:a16="http://schemas.microsoft.com/office/drawing/2014/main" id="{58D25D79-F599-4FBE-B2F5-A28758BBE68C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2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0</xdr:col>
      <xdr:colOff>434578</xdr:colOff>
      <xdr:row>6</xdr:row>
      <xdr:rowOff>24604</xdr:rowOff>
    </xdr:from>
    <xdr:to>
      <xdr:col>5</xdr:col>
      <xdr:colOff>271065</xdr:colOff>
      <xdr:row>8</xdr:row>
      <xdr:rowOff>4759</xdr:rowOff>
    </xdr:to>
    <xdr:sp macro="" textlink="">
      <xdr:nvSpPr>
        <xdr:cNvPr id="13" name="Yuvarlatılmış Dikdörtgen 1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6C112BDB-A7A3-4AB7-99C4-5047CD48A516}"/>
            </a:ext>
          </a:extLst>
        </xdr:cNvPr>
        <xdr:cNvSpPr/>
      </xdr:nvSpPr>
      <xdr:spPr>
        <a:xfrm>
          <a:off x="434578" y="1167604"/>
          <a:ext cx="2884487" cy="361155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TÜRKÇE 2</a:t>
          </a:r>
        </a:p>
      </xdr:txBody>
    </xdr:sp>
    <xdr:clientData/>
  </xdr:twoCellAnchor>
  <xdr:twoCellAnchor>
    <xdr:from>
      <xdr:col>0</xdr:col>
      <xdr:colOff>450056</xdr:colOff>
      <xdr:row>8</xdr:row>
      <xdr:rowOff>69846</xdr:rowOff>
    </xdr:from>
    <xdr:to>
      <xdr:col>5</xdr:col>
      <xdr:colOff>286543</xdr:colOff>
      <xdr:row>10</xdr:row>
      <xdr:rowOff>51985</xdr:rowOff>
    </xdr:to>
    <xdr:sp macro="" textlink="">
      <xdr:nvSpPr>
        <xdr:cNvPr id="14" name="Yuvarlatılmış Dikdörtgen 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977DB35-76EF-4FB8-8903-22C82E58188D}"/>
            </a:ext>
          </a:extLst>
        </xdr:cNvPr>
        <xdr:cNvSpPr/>
      </xdr:nvSpPr>
      <xdr:spPr>
        <a:xfrm>
          <a:off x="450056" y="1593846"/>
          <a:ext cx="2884487" cy="363139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TÜRKÇE 3</a:t>
          </a:r>
        </a:p>
      </xdr:txBody>
    </xdr:sp>
    <xdr:clientData/>
  </xdr:twoCellAnchor>
  <xdr:twoCellAnchor>
    <xdr:from>
      <xdr:col>0</xdr:col>
      <xdr:colOff>460375</xdr:colOff>
      <xdr:row>12</xdr:row>
      <xdr:rowOff>102385</xdr:rowOff>
    </xdr:from>
    <xdr:to>
      <xdr:col>5</xdr:col>
      <xdr:colOff>296862</xdr:colOff>
      <xdr:row>14</xdr:row>
      <xdr:rowOff>83099</xdr:rowOff>
    </xdr:to>
    <xdr:sp macro="" textlink="">
      <xdr:nvSpPr>
        <xdr:cNvPr id="15" name="Yuvarlatılmış Dikdörtgen 1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1DF3EF80-286B-40C3-A2EE-76D515D86D96}"/>
            </a:ext>
          </a:extLst>
        </xdr:cNvPr>
        <xdr:cNvSpPr/>
      </xdr:nvSpPr>
      <xdr:spPr>
        <a:xfrm>
          <a:off x="460375" y="2388385"/>
          <a:ext cx="2884487" cy="361714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SOSYAL</a:t>
          </a:r>
          <a:r>
            <a:rPr lang="tr-TR" sz="1800" b="1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BİLGİLER 1</a:t>
          </a:r>
          <a:endParaRPr lang="tr-TR" sz="1800" b="1">
            <a:solidFill>
              <a:schemeClr val="bg1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428625</xdr:colOff>
      <xdr:row>14</xdr:row>
      <xdr:rowOff>146442</xdr:rowOff>
    </xdr:from>
    <xdr:to>
      <xdr:col>5</xdr:col>
      <xdr:colOff>265112</xdr:colOff>
      <xdr:row>16</xdr:row>
      <xdr:rowOff>127156</xdr:rowOff>
    </xdr:to>
    <xdr:sp macro="" textlink="">
      <xdr:nvSpPr>
        <xdr:cNvPr id="16" name="Yuvarlatılmış Dikdörtgen 1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2BBBB772-4A64-4C04-8F2B-1195118DD8D5}"/>
            </a:ext>
          </a:extLst>
        </xdr:cNvPr>
        <xdr:cNvSpPr/>
      </xdr:nvSpPr>
      <xdr:spPr>
        <a:xfrm>
          <a:off x="428625" y="2813442"/>
          <a:ext cx="2884487" cy="361714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SOSYAL BİLGİLER 2</a:t>
          </a:r>
        </a:p>
      </xdr:txBody>
    </xdr:sp>
    <xdr:clientData/>
  </xdr:twoCellAnchor>
  <xdr:twoCellAnchor>
    <xdr:from>
      <xdr:col>0</xdr:col>
      <xdr:colOff>409575</xdr:colOff>
      <xdr:row>19</xdr:row>
      <xdr:rowOff>35726</xdr:rowOff>
    </xdr:from>
    <xdr:to>
      <xdr:col>5</xdr:col>
      <xdr:colOff>246062</xdr:colOff>
      <xdr:row>21</xdr:row>
      <xdr:rowOff>17866</xdr:rowOff>
    </xdr:to>
    <xdr:sp macro="" textlink="">
      <xdr:nvSpPr>
        <xdr:cNvPr id="17" name="Yuvarlatılmış Dikdörtgen 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650B1E84-A44B-40BF-B183-AD5DCAA516C5}"/>
            </a:ext>
          </a:extLst>
        </xdr:cNvPr>
        <xdr:cNvSpPr/>
      </xdr:nvSpPr>
      <xdr:spPr>
        <a:xfrm>
          <a:off x="409575" y="3655226"/>
          <a:ext cx="2884487" cy="363140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 kern="1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GÖRSEL</a:t>
          </a:r>
          <a:r>
            <a:rPr lang="tr-TR" sz="1800" b="1" kern="1200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 SANATLAR </a:t>
          </a:r>
          <a:r>
            <a:rPr lang="tr-TR" sz="1800" b="1" kern="1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 1</a:t>
          </a:r>
        </a:p>
      </xdr:txBody>
    </xdr:sp>
    <xdr:clientData/>
  </xdr:twoCellAnchor>
  <xdr:twoCellAnchor>
    <xdr:from>
      <xdr:col>0</xdr:col>
      <xdr:colOff>419100</xdr:colOff>
      <xdr:row>21</xdr:row>
      <xdr:rowOff>75809</xdr:rowOff>
    </xdr:from>
    <xdr:to>
      <xdr:col>5</xdr:col>
      <xdr:colOff>255587</xdr:colOff>
      <xdr:row>23</xdr:row>
      <xdr:rowOff>56523</xdr:rowOff>
    </xdr:to>
    <xdr:sp macro="" textlink="">
      <xdr:nvSpPr>
        <xdr:cNvPr id="18" name="Yuvarlatılmış Dikdörtgen 1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6ECB3A36-BDC8-4844-82CD-F47DBEA98B25}"/>
            </a:ext>
          </a:extLst>
        </xdr:cNvPr>
        <xdr:cNvSpPr/>
      </xdr:nvSpPr>
      <xdr:spPr>
        <a:xfrm>
          <a:off x="419100" y="4076309"/>
          <a:ext cx="2884487" cy="361714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 kern="1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GÖRSEL SANATLAR  2</a:t>
          </a:r>
        </a:p>
      </xdr:txBody>
    </xdr:sp>
    <xdr:clientData/>
  </xdr:twoCellAnchor>
  <xdr:twoCellAnchor>
    <xdr:from>
      <xdr:col>14</xdr:col>
      <xdr:colOff>413941</xdr:colOff>
      <xdr:row>26</xdr:row>
      <xdr:rowOff>65086</xdr:rowOff>
    </xdr:from>
    <xdr:to>
      <xdr:col>19</xdr:col>
      <xdr:colOff>250428</xdr:colOff>
      <xdr:row>28</xdr:row>
      <xdr:rowOff>45244</xdr:rowOff>
    </xdr:to>
    <xdr:sp macro="" textlink="">
      <xdr:nvSpPr>
        <xdr:cNvPr id="19" name="Yuvarlatılmış Dikdörtgen 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BB5246AF-91C1-4B6E-9784-9C562E99DCE9}"/>
            </a:ext>
          </a:extLst>
        </xdr:cNvPr>
        <xdr:cNvSpPr/>
      </xdr:nvSpPr>
      <xdr:spPr>
        <a:xfrm>
          <a:off x="8948341" y="5018086"/>
          <a:ext cx="2884487" cy="361158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BEDEN EĞİTİM VE OYUN 1</a:t>
          </a:r>
        </a:p>
      </xdr:txBody>
    </xdr:sp>
    <xdr:clientData/>
  </xdr:twoCellAnchor>
  <xdr:twoCellAnchor>
    <xdr:from>
      <xdr:col>6</xdr:col>
      <xdr:colOff>342900</xdr:colOff>
      <xdr:row>11</xdr:row>
      <xdr:rowOff>76201</xdr:rowOff>
    </xdr:from>
    <xdr:to>
      <xdr:col>12</xdr:col>
      <xdr:colOff>133350</xdr:colOff>
      <xdr:row>20</xdr:row>
      <xdr:rowOff>142875</xdr:rowOff>
    </xdr:to>
    <xdr:sp macro="" textlink="">
      <xdr:nvSpPr>
        <xdr:cNvPr id="20" name="Yuvarlatılmış Dikdörtgen 1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4F113630-D4B9-4949-819A-0CEA798D3C50}"/>
            </a:ext>
          </a:extLst>
        </xdr:cNvPr>
        <xdr:cNvSpPr/>
      </xdr:nvSpPr>
      <xdr:spPr>
        <a:xfrm>
          <a:off x="4000500" y="2171701"/>
          <a:ext cx="3448050" cy="1781174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2800" b="1">
              <a:solidFill>
                <a:srgbClr val="FFFF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OKUL BİLGİLERİNİ</a:t>
          </a:r>
          <a:r>
            <a:rPr lang="tr-TR" sz="2800" b="1" baseline="0">
              <a:solidFill>
                <a:srgbClr val="FFFF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VE </a:t>
          </a:r>
          <a:r>
            <a:rPr lang="tr-TR" sz="2800" b="1">
              <a:solidFill>
                <a:srgbClr val="FFFF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SINIF LİSTENİZİ BURADAN YÜKLEYEBİLİRSİNİZ</a:t>
          </a:r>
          <a:endParaRPr lang="tr-TR" b="1">
            <a:solidFill>
              <a:srgbClr val="FFFF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  <xdr:twoCellAnchor>
    <xdr:from>
      <xdr:col>6</xdr:col>
      <xdr:colOff>347662</xdr:colOff>
      <xdr:row>21</xdr:row>
      <xdr:rowOff>178596</xdr:rowOff>
    </xdr:from>
    <xdr:to>
      <xdr:col>12</xdr:col>
      <xdr:colOff>319088</xdr:colOff>
      <xdr:row>25</xdr:row>
      <xdr:rowOff>9129</xdr:rowOff>
    </xdr:to>
    <xdr:sp macro="" textlink="">
      <xdr:nvSpPr>
        <xdr:cNvPr id="21" name="Dikdörtgen: Yuvarlatılmış Köşeler 1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BE9FE46B-A429-4E0E-94D7-3C687FD5D88A}"/>
            </a:ext>
          </a:extLst>
        </xdr:cNvPr>
        <xdr:cNvSpPr/>
      </xdr:nvSpPr>
      <xdr:spPr>
        <a:xfrm>
          <a:off x="4005262" y="4179096"/>
          <a:ext cx="3629026" cy="592533"/>
        </a:xfrm>
        <a:prstGeom prst="roundRect">
          <a:avLst>
            <a:gd name="adj" fmla="val 24732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r-TR" sz="2800" b="1" i="0">
              <a:solidFill>
                <a:schemeClr val="tx1"/>
              </a:solidFill>
            </a:rPr>
            <a:t>www.egitimhane.com</a:t>
          </a:r>
        </a:p>
      </xdr:txBody>
    </xdr:sp>
    <xdr:clientData/>
  </xdr:twoCellAnchor>
  <xdr:twoCellAnchor>
    <xdr:from>
      <xdr:col>0</xdr:col>
      <xdr:colOff>426638</xdr:colOff>
      <xdr:row>16</xdr:row>
      <xdr:rowOff>184142</xdr:rowOff>
    </xdr:from>
    <xdr:to>
      <xdr:col>5</xdr:col>
      <xdr:colOff>263125</xdr:colOff>
      <xdr:row>18</xdr:row>
      <xdr:rowOff>164856</xdr:rowOff>
    </xdr:to>
    <xdr:sp macro="" textlink="">
      <xdr:nvSpPr>
        <xdr:cNvPr id="22" name="Yuvarlatılmış Dikdörtgen 1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5553D0C8-725D-4D10-91D5-17E9591F2515}"/>
            </a:ext>
          </a:extLst>
        </xdr:cNvPr>
        <xdr:cNvSpPr/>
      </xdr:nvSpPr>
      <xdr:spPr>
        <a:xfrm>
          <a:off x="426638" y="3232142"/>
          <a:ext cx="2884487" cy="361714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SOSYAL BİLGİLER 3</a:t>
          </a:r>
        </a:p>
      </xdr:txBody>
    </xdr:sp>
    <xdr:clientData/>
  </xdr:twoCellAnchor>
  <xdr:twoCellAnchor>
    <xdr:from>
      <xdr:col>0</xdr:col>
      <xdr:colOff>432990</xdr:colOff>
      <xdr:row>23</xdr:row>
      <xdr:rowOff>109147</xdr:rowOff>
    </xdr:from>
    <xdr:to>
      <xdr:col>5</xdr:col>
      <xdr:colOff>269477</xdr:colOff>
      <xdr:row>25</xdr:row>
      <xdr:rowOff>89861</xdr:rowOff>
    </xdr:to>
    <xdr:sp macro="" textlink="">
      <xdr:nvSpPr>
        <xdr:cNvPr id="23" name="Yuvarlatılmış Dikdörtgen 1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6C156CBF-DC21-4A58-B403-D5D33489AA7E}"/>
            </a:ext>
          </a:extLst>
        </xdr:cNvPr>
        <xdr:cNvSpPr/>
      </xdr:nvSpPr>
      <xdr:spPr>
        <a:xfrm>
          <a:off x="432990" y="4490647"/>
          <a:ext cx="2884487" cy="361714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 kern="1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TRAFİK GÜVENLİĞİ 1</a:t>
          </a:r>
        </a:p>
      </xdr:txBody>
    </xdr:sp>
    <xdr:clientData/>
  </xdr:twoCellAnchor>
  <xdr:twoCellAnchor>
    <xdr:from>
      <xdr:col>0</xdr:col>
      <xdr:colOff>430213</xdr:colOff>
      <xdr:row>25</xdr:row>
      <xdr:rowOff>174623</xdr:rowOff>
    </xdr:from>
    <xdr:to>
      <xdr:col>5</xdr:col>
      <xdr:colOff>266700</xdr:colOff>
      <xdr:row>27</xdr:row>
      <xdr:rowOff>156763</xdr:rowOff>
    </xdr:to>
    <xdr:sp macro="" textlink="">
      <xdr:nvSpPr>
        <xdr:cNvPr id="24" name="Yuvarlatılmış Dikdörtgen 1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6FD2EFEC-2878-4059-9747-74244975FFA9}"/>
            </a:ext>
          </a:extLst>
        </xdr:cNvPr>
        <xdr:cNvSpPr/>
      </xdr:nvSpPr>
      <xdr:spPr>
        <a:xfrm>
          <a:off x="430213" y="4937123"/>
          <a:ext cx="2884487" cy="363140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TRAFİK GÜVENLİĞİ 2</a:t>
          </a:r>
        </a:p>
      </xdr:txBody>
    </xdr:sp>
    <xdr:clientData/>
  </xdr:twoCellAnchor>
  <xdr:twoCellAnchor>
    <xdr:from>
      <xdr:col>14</xdr:col>
      <xdr:colOff>439001</xdr:colOff>
      <xdr:row>4</xdr:row>
      <xdr:rowOff>0</xdr:rowOff>
    </xdr:from>
    <xdr:to>
      <xdr:col>19</xdr:col>
      <xdr:colOff>275488</xdr:colOff>
      <xdr:row>5</xdr:row>
      <xdr:rowOff>171213</xdr:rowOff>
    </xdr:to>
    <xdr:sp macro="" textlink="">
      <xdr:nvSpPr>
        <xdr:cNvPr id="25" name="Yuvarlatılmış Dikdörtgen 1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824A771C-EFCF-4B69-898F-4061A1F64D18}"/>
            </a:ext>
          </a:extLst>
        </xdr:cNvPr>
        <xdr:cNvSpPr/>
      </xdr:nvSpPr>
      <xdr:spPr>
        <a:xfrm>
          <a:off x="8973401" y="762000"/>
          <a:ext cx="2884487" cy="361713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FEN BİLİMLERİ 1</a:t>
          </a:r>
        </a:p>
      </xdr:txBody>
    </xdr:sp>
    <xdr:clientData/>
  </xdr:twoCellAnchor>
  <xdr:twoCellAnchor>
    <xdr:from>
      <xdr:col>14</xdr:col>
      <xdr:colOff>425053</xdr:colOff>
      <xdr:row>6</xdr:row>
      <xdr:rowOff>39057</xdr:rowOff>
    </xdr:from>
    <xdr:to>
      <xdr:col>19</xdr:col>
      <xdr:colOff>261540</xdr:colOff>
      <xdr:row>8</xdr:row>
      <xdr:rowOff>19212</xdr:rowOff>
    </xdr:to>
    <xdr:sp macro="" textlink="">
      <xdr:nvSpPr>
        <xdr:cNvPr id="26" name="Yuvarlatılmış Dikdörtgen 1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5711A1B8-A752-48BC-B212-C954B18D0973}"/>
            </a:ext>
          </a:extLst>
        </xdr:cNvPr>
        <xdr:cNvSpPr/>
      </xdr:nvSpPr>
      <xdr:spPr>
        <a:xfrm>
          <a:off x="8959453" y="1182057"/>
          <a:ext cx="2884487" cy="361155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FEN BİLİMLERİ 2</a:t>
          </a:r>
        </a:p>
      </xdr:txBody>
    </xdr:sp>
    <xdr:clientData/>
  </xdr:twoCellAnchor>
  <xdr:twoCellAnchor>
    <xdr:from>
      <xdr:col>14</xdr:col>
      <xdr:colOff>440531</xdr:colOff>
      <xdr:row>8</xdr:row>
      <xdr:rowOff>84299</xdr:rowOff>
    </xdr:from>
    <xdr:to>
      <xdr:col>19</xdr:col>
      <xdr:colOff>277018</xdr:colOff>
      <xdr:row>10</xdr:row>
      <xdr:rowOff>66438</xdr:rowOff>
    </xdr:to>
    <xdr:sp macro="" textlink="">
      <xdr:nvSpPr>
        <xdr:cNvPr id="27" name="Yuvarlatılmış Dikdörtgen 1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F8E6BEF0-3D18-431A-992A-86FB986FFE4D}"/>
            </a:ext>
          </a:extLst>
        </xdr:cNvPr>
        <xdr:cNvSpPr/>
      </xdr:nvSpPr>
      <xdr:spPr>
        <a:xfrm>
          <a:off x="8974931" y="1608299"/>
          <a:ext cx="2884487" cy="363139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FEN BİLİMLERİ 3</a:t>
          </a:r>
        </a:p>
      </xdr:txBody>
    </xdr:sp>
    <xdr:clientData/>
  </xdr:twoCellAnchor>
  <xdr:twoCellAnchor>
    <xdr:from>
      <xdr:col>14</xdr:col>
      <xdr:colOff>450850</xdr:colOff>
      <xdr:row>10</xdr:row>
      <xdr:rowOff>126364</xdr:rowOff>
    </xdr:from>
    <xdr:to>
      <xdr:col>19</xdr:col>
      <xdr:colOff>287337</xdr:colOff>
      <xdr:row>12</xdr:row>
      <xdr:rowOff>107077</xdr:rowOff>
    </xdr:to>
    <xdr:sp macro="" textlink="">
      <xdr:nvSpPr>
        <xdr:cNvPr id="28" name="Yuvarlatılmış Dikdörtgen 1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C110BB2A-258B-465D-8C08-5F1AB952D0A3}"/>
            </a:ext>
          </a:extLst>
        </xdr:cNvPr>
        <xdr:cNvSpPr/>
      </xdr:nvSpPr>
      <xdr:spPr>
        <a:xfrm>
          <a:off x="8985250" y="2031364"/>
          <a:ext cx="2884487" cy="361713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MATENATİK 1</a:t>
          </a:r>
        </a:p>
      </xdr:txBody>
    </xdr:sp>
    <xdr:clientData/>
  </xdr:twoCellAnchor>
  <xdr:twoCellAnchor>
    <xdr:from>
      <xdr:col>14</xdr:col>
      <xdr:colOff>419100</xdr:colOff>
      <xdr:row>12</xdr:row>
      <xdr:rowOff>170421</xdr:rowOff>
    </xdr:from>
    <xdr:to>
      <xdr:col>19</xdr:col>
      <xdr:colOff>255587</xdr:colOff>
      <xdr:row>14</xdr:row>
      <xdr:rowOff>151134</xdr:rowOff>
    </xdr:to>
    <xdr:sp macro="" textlink="">
      <xdr:nvSpPr>
        <xdr:cNvPr id="29" name="Yuvarlatılmış Dikdörtgen 1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304FA3A8-A68C-47AC-BB83-1E8ED6D0A92F}"/>
            </a:ext>
          </a:extLst>
        </xdr:cNvPr>
        <xdr:cNvSpPr/>
      </xdr:nvSpPr>
      <xdr:spPr>
        <a:xfrm>
          <a:off x="8953500" y="2456421"/>
          <a:ext cx="2884487" cy="361713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MATENATİK 2</a:t>
          </a:r>
        </a:p>
      </xdr:txBody>
    </xdr:sp>
    <xdr:clientData/>
  </xdr:twoCellAnchor>
  <xdr:twoCellAnchor>
    <xdr:from>
      <xdr:col>14</xdr:col>
      <xdr:colOff>400050</xdr:colOff>
      <xdr:row>17</xdr:row>
      <xdr:rowOff>59704</xdr:rowOff>
    </xdr:from>
    <xdr:to>
      <xdr:col>19</xdr:col>
      <xdr:colOff>236537</xdr:colOff>
      <xdr:row>19</xdr:row>
      <xdr:rowOff>41844</xdr:rowOff>
    </xdr:to>
    <xdr:sp macro="" textlink="">
      <xdr:nvSpPr>
        <xdr:cNvPr id="30" name="Yuvarlatılmış Dikdörtgen 1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3FCC8292-DFD9-4834-9C75-21929D1EC6D5}"/>
            </a:ext>
          </a:extLst>
        </xdr:cNvPr>
        <xdr:cNvSpPr/>
      </xdr:nvSpPr>
      <xdr:spPr>
        <a:xfrm>
          <a:off x="8934450" y="3298204"/>
          <a:ext cx="2884487" cy="363140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 kern="1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MÜZİK 1</a:t>
          </a:r>
        </a:p>
      </xdr:txBody>
    </xdr:sp>
    <xdr:clientData/>
  </xdr:twoCellAnchor>
  <xdr:twoCellAnchor>
    <xdr:from>
      <xdr:col>14</xdr:col>
      <xdr:colOff>409575</xdr:colOff>
      <xdr:row>19</xdr:row>
      <xdr:rowOff>99788</xdr:rowOff>
    </xdr:from>
    <xdr:to>
      <xdr:col>19</xdr:col>
      <xdr:colOff>246062</xdr:colOff>
      <xdr:row>21</xdr:row>
      <xdr:rowOff>80501</xdr:rowOff>
    </xdr:to>
    <xdr:sp macro="" textlink="">
      <xdr:nvSpPr>
        <xdr:cNvPr id="31" name="Yuvarlatılmış Dikdörtgen 1">
          <a:hlinkClick xmlns:r="http://schemas.openxmlformats.org/officeDocument/2006/relationships" r:id="rId22"/>
          <a:extLst>
            <a:ext uri="{FF2B5EF4-FFF2-40B4-BE49-F238E27FC236}">
              <a16:creationId xmlns="" xmlns:a16="http://schemas.microsoft.com/office/drawing/2014/main" id="{187CFFEA-634D-447B-AB80-DFE061C4A6AA}"/>
            </a:ext>
          </a:extLst>
        </xdr:cNvPr>
        <xdr:cNvSpPr/>
      </xdr:nvSpPr>
      <xdr:spPr>
        <a:xfrm>
          <a:off x="8943975" y="3719288"/>
          <a:ext cx="2884487" cy="361713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 kern="1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MÜZİK 2</a:t>
          </a:r>
        </a:p>
      </xdr:txBody>
    </xdr:sp>
    <xdr:clientData/>
  </xdr:twoCellAnchor>
  <xdr:twoCellAnchor>
    <xdr:from>
      <xdr:col>14</xdr:col>
      <xdr:colOff>423466</xdr:colOff>
      <xdr:row>28</xdr:row>
      <xdr:rowOff>98590</xdr:rowOff>
    </xdr:from>
    <xdr:to>
      <xdr:col>19</xdr:col>
      <xdr:colOff>259953</xdr:colOff>
      <xdr:row>30</xdr:row>
      <xdr:rowOff>78746</xdr:rowOff>
    </xdr:to>
    <xdr:sp macro="" textlink="">
      <xdr:nvSpPr>
        <xdr:cNvPr id="32" name="Yuvarlatılmış Dikdörtgen 1">
          <a:hlinkClick xmlns:r="http://schemas.openxmlformats.org/officeDocument/2006/relationships" r:id="rId23"/>
          <a:extLst>
            <a:ext uri="{FF2B5EF4-FFF2-40B4-BE49-F238E27FC236}">
              <a16:creationId xmlns="" xmlns:a16="http://schemas.microsoft.com/office/drawing/2014/main" id="{0FECCC6E-9410-48F6-911E-E30ECE619714}"/>
            </a:ext>
          </a:extLst>
        </xdr:cNvPr>
        <xdr:cNvSpPr/>
      </xdr:nvSpPr>
      <xdr:spPr>
        <a:xfrm>
          <a:off x="8957866" y="5432590"/>
          <a:ext cx="2884487" cy="361156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BEDEN EĞİTİM VE OYUN 2</a:t>
          </a:r>
        </a:p>
      </xdr:txBody>
    </xdr:sp>
    <xdr:clientData/>
  </xdr:twoCellAnchor>
  <xdr:twoCellAnchor>
    <xdr:from>
      <xdr:col>14</xdr:col>
      <xdr:colOff>417113</xdr:colOff>
      <xdr:row>15</xdr:row>
      <xdr:rowOff>17621</xdr:rowOff>
    </xdr:from>
    <xdr:to>
      <xdr:col>19</xdr:col>
      <xdr:colOff>253600</xdr:colOff>
      <xdr:row>16</xdr:row>
      <xdr:rowOff>188834</xdr:rowOff>
    </xdr:to>
    <xdr:sp macro="" textlink="">
      <xdr:nvSpPr>
        <xdr:cNvPr id="33" name="Yuvarlatılmış Dikdörtgen 1">
          <a:hlinkClick xmlns:r="http://schemas.openxmlformats.org/officeDocument/2006/relationships" r:id="rId24"/>
          <a:extLst>
            <a:ext uri="{FF2B5EF4-FFF2-40B4-BE49-F238E27FC236}">
              <a16:creationId xmlns="" xmlns:a16="http://schemas.microsoft.com/office/drawing/2014/main" id="{1EF7444D-FCE5-4121-9BD3-B489A73AC33D}"/>
            </a:ext>
          </a:extLst>
        </xdr:cNvPr>
        <xdr:cNvSpPr/>
      </xdr:nvSpPr>
      <xdr:spPr>
        <a:xfrm>
          <a:off x="8951513" y="2875121"/>
          <a:ext cx="2884487" cy="361713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MATENATİK 3</a:t>
          </a:r>
        </a:p>
      </xdr:txBody>
    </xdr:sp>
    <xdr:clientData/>
  </xdr:twoCellAnchor>
  <xdr:twoCellAnchor>
    <xdr:from>
      <xdr:col>14</xdr:col>
      <xdr:colOff>423465</xdr:colOff>
      <xdr:row>21</xdr:row>
      <xdr:rowOff>133126</xdr:rowOff>
    </xdr:from>
    <xdr:to>
      <xdr:col>19</xdr:col>
      <xdr:colOff>259952</xdr:colOff>
      <xdr:row>23</xdr:row>
      <xdr:rowOff>113838</xdr:rowOff>
    </xdr:to>
    <xdr:sp macro="" textlink="">
      <xdr:nvSpPr>
        <xdr:cNvPr id="34" name="Yuvarlatılmış Dikdörtgen 1">
          <a:hlinkClick xmlns:r="http://schemas.openxmlformats.org/officeDocument/2006/relationships" r:id="rId25"/>
          <a:extLst>
            <a:ext uri="{FF2B5EF4-FFF2-40B4-BE49-F238E27FC236}">
              <a16:creationId xmlns="" xmlns:a16="http://schemas.microsoft.com/office/drawing/2014/main" id="{286DF596-DD4B-427D-A926-392ED5A6ACD7}"/>
            </a:ext>
          </a:extLst>
        </xdr:cNvPr>
        <xdr:cNvSpPr/>
      </xdr:nvSpPr>
      <xdr:spPr>
        <a:xfrm>
          <a:off x="8957865" y="4133626"/>
          <a:ext cx="2884487" cy="361712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 kern="1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İNSAN</a:t>
          </a:r>
          <a:r>
            <a:rPr lang="tr-TR" sz="1800" b="1" kern="1200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 HAKLARI</a:t>
          </a:r>
          <a:r>
            <a:rPr lang="tr-TR" sz="1800" b="1" kern="1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+mn-lt"/>
              <a:ea typeface="+mn-ea"/>
              <a:cs typeface="+mn-cs"/>
            </a:rPr>
            <a:t> 1</a:t>
          </a:r>
        </a:p>
      </xdr:txBody>
    </xdr:sp>
    <xdr:clientData/>
  </xdr:twoCellAnchor>
  <xdr:twoCellAnchor>
    <xdr:from>
      <xdr:col>14</xdr:col>
      <xdr:colOff>420688</xdr:colOff>
      <xdr:row>24</xdr:row>
      <xdr:rowOff>8102</xdr:rowOff>
    </xdr:from>
    <xdr:to>
      <xdr:col>19</xdr:col>
      <xdr:colOff>257175</xdr:colOff>
      <xdr:row>25</xdr:row>
      <xdr:rowOff>180741</xdr:rowOff>
    </xdr:to>
    <xdr:sp macro="" textlink="">
      <xdr:nvSpPr>
        <xdr:cNvPr id="35" name="Yuvarlatılmış Dikdörtgen 1">
          <a:hlinkClick xmlns:r="http://schemas.openxmlformats.org/officeDocument/2006/relationships" r:id="rId26"/>
          <a:extLst>
            <a:ext uri="{FF2B5EF4-FFF2-40B4-BE49-F238E27FC236}">
              <a16:creationId xmlns="" xmlns:a16="http://schemas.microsoft.com/office/drawing/2014/main" id="{E0F93A7C-8E5C-4769-9A5C-A744B8724F9C}"/>
            </a:ext>
          </a:extLst>
        </xdr:cNvPr>
        <xdr:cNvSpPr/>
      </xdr:nvSpPr>
      <xdr:spPr>
        <a:xfrm>
          <a:off x="8955088" y="4580102"/>
          <a:ext cx="2884487" cy="363139"/>
        </a:xfrm>
        <a:prstGeom prst="roundRect">
          <a:avLst>
            <a:gd name="adj" fmla="val 21145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İNSAN HAKLARI  2</a:t>
          </a:r>
        </a:p>
      </xdr:txBody>
    </xdr:sp>
    <xdr:clientData/>
  </xdr:twoCellAnchor>
  <xdr:twoCellAnchor>
    <xdr:from>
      <xdr:col>0</xdr:col>
      <xdr:colOff>438150</xdr:colOff>
      <xdr:row>10</xdr:row>
      <xdr:rowOff>85725</xdr:rowOff>
    </xdr:from>
    <xdr:to>
      <xdr:col>5</xdr:col>
      <xdr:colOff>274637</xdr:colOff>
      <xdr:row>12</xdr:row>
      <xdr:rowOff>67864</xdr:rowOff>
    </xdr:to>
    <xdr:sp macro="" textlink="">
      <xdr:nvSpPr>
        <xdr:cNvPr id="36" name="Yuvarlatılmış Dikdörtgen 1">
          <a:hlinkClick xmlns:r="http://schemas.openxmlformats.org/officeDocument/2006/relationships" r:id="rId27"/>
          <a:extLst>
            <a:ext uri="{FF2B5EF4-FFF2-40B4-BE49-F238E27FC236}">
              <a16:creationId xmlns="" xmlns:a16="http://schemas.microsoft.com/office/drawing/2014/main" id="{951FED8F-D0C7-4260-96B9-FF8B0B419FDD}"/>
            </a:ext>
          </a:extLst>
        </xdr:cNvPr>
        <xdr:cNvSpPr/>
      </xdr:nvSpPr>
      <xdr:spPr>
        <a:xfrm>
          <a:off x="438150" y="1990725"/>
          <a:ext cx="2884487" cy="363139"/>
        </a:xfrm>
        <a:prstGeom prst="roundRect">
          <a:avLst>
            <a:gd name="adj" fmla="val 21145"/>
          </a:avLst>
        </a:prstGeom>
        <a:solidFill>
          <a:schemeClr val="accent1">
            <a:lumMod val="75000"/>
          </a:schemeClr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r-T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r-TR" sz="1800" b="1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TÜRKÇE 4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54429</xdr:colOff>
      <xdr:row>16</xdr:row>
      <xdr:rowOff>4083</xdr:rowOff>
    </xdr:from>
    <xdr:to>
      <xdr:col>1</xdr:col>
      <xdr:colOff>2493309</xdr:colOff>
      <xdr:row>16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245BE55C-3394-4F21-972B-04981E923A01}"/>
            </a:ext>
          </a:extLst>
        </xdr:cNvPr>
        <xdr:cNvSpPr txBox="1"/>
      </xdr:nvSpPr>
      <xdr:spPr>
        <a:xfrm>
          <a:off x="664029" y="627153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569575</xdr:colOff>
      <xdr:row>2</xdr:row>
      <xdr:rowOff>953378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B6809EB-AC9F-4B14-B85E-F95A0AD7B426}"/>
            </a:ext>
          </a:extLst>
        </xdr:cNvPr>
        <xdr:cNvGrpSpPr/>
      </xdr:nvGrpSpPr>
      <xdr:grpSpPr>
        <a:xfrm>
          <a:off x="0" y="367004"/>
          <a:ext cx="1268500" cy="922898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CA1A0A85-3820-4901-A02E-CC549CA687A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FFB7DCB1-21B7-45FA-B9E0-CC7C4AEFE14C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54429</xdr:colOff>
      <xdr:row>17</xdr:row>
      <xdr:rowOff>4083</xdr:rowOff>
    </xdr:from>
    <xdr:to>
      <xdr:col>1</xdr:col>
      <xdr:colOff>2493309</xdr:colOff>
      <xdr:row>17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730FF95E-845B-4CED-B5F2-83C1C2B1E804}"/>
            </a:ext>
          </a:extLst>
        </xdr:cNvPr>
        <xdr:cNvSpPr txBox="1"/>
      </xdr:nvSpPr>
      <xdr:spPr>
        <a:xfrm>
          <a:off x="664029" y="6528708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569575</xdr:colOff>
      <xdr:row>2</xdr:row>
      <xdr:rowOff>953378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BDFBFEB-A05B-4C28-83C4-53950FD77550}"/>
            </a:ext>
          </a:extLst>
        </xdr:cNvPr>
        <xdr:cNvGrpSpPr/>
      </xdr:nvGrpSpPr>
      <xdr:grpSpPr>
        <a:xfrm>
          <a:off x="0" y="367004"/>
          <a:ext cx="1268500" cy="922898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CF939E15-F674-4C73-8D57-706E8DAAA2B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60FB4BE4-1BD1-4553-9CF4-13909FDA9480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54429</xdr:colOff>
      <xdr:row>16</xdr:row>
      <xdr:rowOff>4083</xdr:rowOff>
    </xdr:from>
    <xdr:to>
      <xdr:col>1</xdr:col>
      <xdr:colOff>2493309</xdr:colOff>
      <xdr:row>16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6FFED2F2-643C-45F6-A1C4-382FE114BA13}"/>
            </a:ext>
          </a:extLst>
        </xdr:cNvPr>
        <xdr:cNvSpPr txBox="1"/>
      </xdr:nvSpPr>
      <xdr:spPr>
        <a:xfrm>
          <a:off x="664029" y="710973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0</xdr:colOff>
      <xdr:row>1</xdr:row>
      <xdr:rowOff>190499</xdr:rowOff>
    </xdr:from>
    <xdr:to>
      <xdr:col>1</xdr:col>
      <xdr:colOff>503465</xdr:colOff>
      <xdr:row>2</xdr:row>
      <xdr:rowOff>1102178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F48F4C3-CEE1-48E7-838A-1DC91F87206C}"/>
            </a:ext>
          </a:extLst>
        </xdr:cNvPr>
        <xdr:cNvGrpSpPr/>
      </xdr:nvGrpSpPr>
      <xdr:grpSpPr>
        <a:xfrm>
          <a:off x="0" y="367283"/>
          <a:ext cx="1198197" cy="1065603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46432AD5-D452-4D10-894B-73EEA1A491E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0C786A0B-9164-4334-80E0-50FBDEA4A7CD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20</xdr:row>
      <xdr:rowOff>4083</xdr:rowOff>
    </xdr:from>
    <xdr:to>
      <xdr:col>0</xdr:col>
      <xdr:colOff>2493309</xdr:colOff>
      <xdr:row>20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1CBC6622-D336-4305-BECF-0DC5DDD5B7AD}"/>
            </a:ext>
          </a:extLst>
        </xdr:cNvPr>
        <xdr:cNvSpPr txBox="1"/>
      </xdr:nvSpPr>
      <xdr:spPr>
        <a:xfrm>
          <a:off x="664029" y="7290708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729837</xdr:colOff>
      <xdr:row>2</xdr:row>
      <xdr:rowOff>169470</xdr:rowOff>
    </xdr:from>
    <xdr:to>
      <xdr:col>0</xdr:col>
      <xdr:colOff>1853044</xdr:colOff>
      <xdr:row>2</xdr:row>
      <xdr:rowOff>1298864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FF673D95-8D91-403C-AD6B-CA0A229DBC63}"/>
            </a:ext>
          </a:extLst>
        </xdr:cNvPr>
        <xdr:cNvGrpSpPr/>
      </xdr:nvGrpSpPr>
      <xdr:grpSpPr>
        <a:xfrm>
          <a:off x="784320" y="529896"/>
          <a:ext cx="1206265" cy="1093580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17AB0878-01A1-441F-94A7-E74128B1907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CFE8ADD1-4BEA-4520-9566-3C70C47AB5C6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16</xdr:row>
      <xdr:rowOff>4083</xdr:rowOff>
    </xdr:from>
    <xdr:to>
      <xdr:col>0</xdr:col>
      <xdr:colOff>2493309</xdr:colOff>
      <xdr:row>16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59A24D8E-E312-466D-971F-776F74CE9430}"/>
            </a:ext>
          </a:extLst>
        </xdr:cNvPr>
        <xdr:cNvSpPr txBox="1"/>
      </xdr:nvSpPr>
      <xdr:spPr>
        <a:xfrm>
          <a:off x="54429" y="94909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729838</xdr:colOff>
      <xdr:row>2</xdr:row>
      <xdr:rowOff>169469</xdr:rowOff>
    </xdr:from>
    <xdr:to>
      <xdr:col>0</xdr:col>
      <xdr:colOff>1871382</xdr:colOff>
      <xdr:row>2</xdr:row>
      <xdr:rowOff>1221440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1CF9D5E-2959-4A5B-87C7-70AE4F76D9F5}"/>
            </a:ext>
          </a:extLst>
        </xdr:cNvPr>
        <xdr:cNvGrpSpPr/>
      </xdr:nvGrpSpPr>
      <xdr:grpSpPr>
        <a:xfrm>
          <a:off x="784321" y="529895"/>
          <a:ext cx="1225745" cy="1017681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DEF62083-33C5-4E50-B4F4-C820F553318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A3F789CB-D47B-46AE-BA29-A5AC914179D5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25</xdr:row>
      <xdr:rowOff>4083</xdr:rowOff>
    </xdr:from>
    <xdr:to>
      <xdr:col>0</xdr:col>
      <xdr:colOff>2493309</xdr:colOff>
      <xdr:row>25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9E39B8E6-184B-492A-B546-B6F2F742F8E3}"/>
            </a:ext>
          </a:extLst>
        </xdr:cNvPr>
        <xdr:cNvSpPr txBox="1"/>
      </xdr:nvSpPr>
      <xdr:spPr>
        <a:xfrm>
          <a:off x="54429" y="73573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729838</xdr:colOff>
      <xdr:row>2</xdr:row>
      <xdr:rowOff>169470</xdr:rowOff>
    </xdr:from>
    <xdr:to>
      <xdr:col>0</xdr:col>
      <xdr:colOff>1860176</xdr:colOff>
      <xdr:row>2</xdr:row>
      <xdr:rowOff>1176618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56537F7-22EA-4B4D-9E92-063DFF61D213}"/>
            </a:ext>
          </a:extLst>
        </xdr:cNvPr>
        <xdr:cNvGrpSpPr/>
      </xdr:nvGrpSpPr>
      <xdr:grpSpPr>
        <a:xfrm>
          <a:off x="784321" y="529896"/>
          <a:ext cx="1213396" cy="974382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1AAECA5F-2BE0-4C2A-8E92-074FCAFF987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D41AD261-055D-4D32-BB2F-55D3CCFD98D7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20</xdr:row>
      <xdr:rowOff>4083</xdr:rowOff>
    </xdr:from>
    <xdr:to>
      <xdr:col>0</xdr:col>
      <xdr:colOff>2493309</xdr:colOff>
      <xdr:row>20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3CDDB352-D533-4DF0-9198-9DE341FB3336}"/>
            </a:ext>
          </a:extLst>
        </xdr:cNvPr>
        <xdr:cNvSpPr txBox="1"/>
      </xdr:nvSpPr>
      <xdr:spPr>
        <a:xfrm>
          <a:off x="54429" y="121579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729838</xdr:colOff>
      <xdr:row>2</xdr:row>
      <xdr:rowOff>169470</xdr:rowOff>
    </xdr:from>
    <xdr:to>
      <xdr:col>0</xdr:col>
      <xdr:colOff>1871382</xdr:colOff>
      <xdr:row>2</xdr:row>
      <xdr:rowOff>1176618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F3394387-BBA4-4CC8-993D-CA8238F78237}"/>
            </a:ext>
          </a:extLst>
        </xdr:cNvPr>
        <xdr:cNvGrpSpPr/>
      </xdr:nvGrpSpPr>
      <xdr:grpSpPr>
        <a:xfrm>
          <a:off x="784321" y="529896"/>
          <a:ext cx="1225745" cy="974382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8F6D15DB-8263-426F-9F00-025294D72F4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693D0C75-9801-4C06-8621-9CFE261B04B5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17</xdr:row>
      <xdr:rowOff>4083</xdr:rowOff>
    </xdr:from>
    <xdr:to>
      <xdr:col>0</xdr:col>
      <xdr:colOff>2493309</xdr:colOff>
      <xdr:row>17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1697D243-3EFE-4FEE-8774-94D3E346DF69}"/>
            </a:ext>
          </a:extLst>
        </xdr:cNvPr>
        <xdr:cNvSpPr txBox="1"/>
      </xdr:nvSpPr>
      <xdr:spPr>
        <a:xfrm>
          <a:off x="54429" y="121579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729837</xdr:colOff>
      <xdr:row>2</xdr:row>
      <xdr:rowOff>169469</xdr:rowOff>
    </xdr:from>
    <xdr:to>
      <xdr:col>0</xdr:col>
      <xdr:colOff>1850570</xdr:colOff>
      <xdr:row>2</xdr:row>
      <xdr:rowOff>1251856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BE3E507-75EF-4829-AEF0-4F4CD1EC1558}"/>
            </a:ext>
          </a:extLst>
        </xdr:cNvPr>
        <xdr:cNvGrpSpPr/>
      </xdr:nvGrpSpPr>
      <xdr:grpSpPr>
        <a:xfrm>
          <a:off x="784320" y="529895"/>
          <a:ext cx="1204172" cy="1048478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0EFEA7A6-45DC-4551-8A13-3F2936D9831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D09AA8E6-268E-45DF-9E14-A6C6DCC9EC8E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18</xdr:row>
      <xdr:rowOff>4083</xdr:rowOff>
    </xdr:from>
    <xdr:to>
      <xdr:col>0</xdr:col>
      <xdr:colOff>2493309</xdr:colOff>
      <xdr:row>18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7CBDA267-92D9-4AA8-A65B-4D8ABCEF9758}"/>
            </a:ext>
          </a:extLst>
        </xdr:cNvPr>
        <xdr:cNvSpPr txBox="1"/>
      </xdr:nvSpPr>
      <xdr:spPr>
        <a:xfrm>
          <a:off x="54429" y="121579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729838</xdr:colOff>
      <xdr:row>2</xdr:row>
      <xdr:rowOff>169469</xdr:rowOff>
    </xdr:from>
    <xdr:to>
      <xdr:col>0</xdr:col>
      <xdr:colOff>1871382</xdr:colOff>
      <xdr:row>2</xdr:row>
      <xdr:rowOff>1199028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14F29E6-F32A-4215-A505-FD9E876DBD37}"/>
            </a:ext>
          </a:extLst>
        </xdr:cNvPr>
        <xdr:cNvGrpSpPr/>
      </xdr:nvGrpSpPr>
      <xdr:grpSpPr>
        <a:xfrm>
          <a:off x="784321" y="529895"/>
          <a:ext cx="1225745" cy="996031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63F82F1F-A312-47C2-91E6-13F7C70914C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C2E6D7C1-1B91-43E1-ADC6-D9688F3E050A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19</xdr:row>
      <xdr:rowOff>4083</xdr:rowOff>
    </xdr:from>
    <xdr:to>
      <xdr:col>0</xdr:col>
      <xdr:colOff>2493309</xdr:colOff>
      <xdr:row>19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180672BE-AD7D-4361-B0CA-5672AE55FB3D}"/>
            </a:ext>
          </a:extLst>
        </xdr:cNvPr>
        <xdr:cNvSpPr txBox="1"/>
      </xdr:nvSpPr>
      <xdr:spPr>
        <a:xfrm>
          <a:off x="54429" y="83860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729837</xdr:colOff>
      <xdr:row>2</xdr:row>
      <xdr:rowOff>169469</xdr:rowOff>
    </xdr:from>
    <xdr:to>
      <xdr:col>0</xdr:col>
      <xdr:colOff>1864178</xdr:colOff>
      <xdr:row>2</xdr:row>
      <xdr:rowOff>1292678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DA1A135-EC6A-49B4-A9AC-CE9EC2F54011}"/>
            </a:ext>
          </a:extLst>
        </xdr:cNvPr>
        <xdr:cNvGrpSpPr/>
      </xdr:nvGrpSpPr>
      <xdr:grpSpPr>
        <a:xfrm>
          <a:off x="784320" y="529895"/>
          <a:ext cx="1218542" cy="1087395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F6700412-3143-4593-B76D-4338E82D507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F54F2D71-755A-43AA-B690-A4D113938F2B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22</xdr:row>
      <xdr:rowOff>47625</xdr:rowOff>
    </xdr:from>
    <xdr:to>
      <xdr:col>10</xdr:col>
      <xdr:colOff>304800</xdr:colOff>
      <xdr:row>29</xdr:row>
      <xdr:rowOff>152400</xdr:rowOff>
    </xdr:to>
    <xdr:grpSp>
      <xdr:nvGrpSpPr>
        <xdr:cNvPr id="2" name="Grup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975079F8-4A93-4AA2-B7EA-35B887C47817}"/>
            </a:ext>
          </a:extLst>
        </xdr:cNvPr>
        <xdr:cNvGrpSpPr/>
      </xdr:nvGrpSpPr>
      <xdr:grpSpPr>
        <a:xfrm>
          <a:off x="8258174" y="5391150"/>
          <a:ext cx="1457326" cy="1438275"/>
          <a:chOff x="3052775" y="3852369"/>
          <a:chExt cx="821778" cy="784701"/>
        </a:xfrm>
      </xdr:grpSpPr>
      <xdr:pic>
        <xdr:nvPicPr>
          <xdr:cNvPr id="3" name="Resim 2" descr="http://mjinfotech.com/images/homes.jpg">
            <a:extLst>
              <a:ext uri="{FF2B5EF4-FFF2-40B4-BE49-F238E27FC236}">
                <a16:creationId xmlns="" xmlns:a16="http://schemas.microsoft.com/office/drawing/2014/main" id="{F06E136F-47FF-4BF6-88E8-9AB04617FA7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Metin kutusu 3">
            <a:extLst>
              <a:ext uri="{FF2B5EF4-FFF2-40B4-BE49-F238E27FC236}">
                <a16:creationId xmlns="" xmlns:a16="http://schemas.microsoft.com/office/drawing/2014/main" id="{A77479DD-11AD-4525-AD47-7A668DD9EBC3}"/>
              </a:ext>
            </a:extLst>
          </xdr:cNvPr>
          <xdr:cNvSpPr txBox="1"/>
        </xdr:nvSpPr>
        <xdr:spPr>
          <a:xfrm>
            <a:off x="3052775" y="4360845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24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/>
  </xdr:twoCellAnchor>
  <xdr:twoCellAnchor>
    <xdr:from>
      <xdr:col>5</xdr:col>
      <xdr:colOff>62282</xdr:colOff>
      <xdr:row>13</xdr:row>
      <xdr:rowOff>49923</xdr:rowOff>
    </xdr:from>
    <xdr:to>
      <xdr:col>12</xdr:col>
      <xdr:colOff>352423</xdr:colOff>
      <xdr:row>21</xdr:row>
      <xdr:rowOff>91364</xdr:rowOff>
    </xdr:to>
    <xdr:sp macro="" textlink="">
      <xdr:nvSpPr>
        <xdr:cNvPr id="5" name="Ok: Sağ 10">
          <a:extLst>
            <a:ext uri="{FF2B5EF4-FFF2-40B4-BE49-F238E27FC236}">
              <a16:creationId xmlns="" xmlns:a16="http://schemas.microsoft.com/office/drawing/2014/main" id="{A1B7566A-6106-47A4-9851-7F110D57336B}"/>
            </a:ext>
          </a:extLst>
        </xdr:cNvPr>
        <xdr:cNvSpPr/>
      </xdr:nvSpPr>
      <xdr:spPr>
        <a:xfrm flipH="1">
          <a:off x="6424982" y="3097923"/>
          <a:ext cx="4557341" cy="1565441"/>
        </a:xfrm>
        <a:custGeom>
          <a:avLst/>
          <a:gdLst>
            <a:gd name="connsiteX0" fmla="*/ 0 w 4557341"/>
            <a:gd name="connsiteY0" fmla="*/ 327081 h 1335295"/>
            <a:gd name="connsiteX1" fmla="*/ 3700869 w 4557341"/>
            <a:gd name="connsiteY1" fmla="*/ 327081 h 1335295"/>
            <a:gd name="connsiteX2" fmla="*/ 3700869 w 4557341"/>
            <a:gd name="connsiteY2" fmla="*/ 0 h 1335295"/>
            <a:gd name="connsiteX3" fmla="*/ 4557341 w 4557341"/>
            <a:gd name="connsiteY3" fmla="*/ 667648 h 1335295"/>
            <a:gd name="connsiteX4" fmla="*/ 3700869 w 4557341"/>
            <a:gd name="connsiteY4" fmla="*/ 1335295 h 1335295"/>
            <a:gd name="connsiteX5" fmla="*/ 3700869 w 4557341"/>
            <a:gd name="connsiteY5" fmla="*/ 1008214 h 1335295"/>
            <a:gd name="connsiteX6" fmla="*/ 0 w 4557341"/>
            <a:gd name="connsiteY6" fmla="*/ 1008214 h 1335295"/>
            <a:gd name="connsiteX7" fmla="*/ 0 w 4557341"/>
            <a:gd name="connsiteY7" fmla="*/ 327081 h 1335295"/>
            <a:gd name="connsiteX0" fmla="*/ 0 w 4557341"/>
            <a:gd name="connsiteY0" fmla="*/ 327081 h 1335295"/>
            <a:gd name="connsiteX1" fmla="*/ 3824694 w 4557341"/>
            <a:gd name="connsiteY1" fmla="*/ 450906 h 1335295"/>
            <a:gd name="connsiteX2" fmla="*/ 3700869 w 4557341"/>
            <a:gd name="connsiteY2" fmla="*/ 0 h 1335295"/>
            <a:gd name="connsiteX3" fmla="*/ 4557341 w 4557341"/>
            <a:gd name="connsiteY3" fmla="*/ 667648 h 1335295"/>
            <a:gd name="connsiteX4" fmla="*/ 3700869 w 4557341"/>
            <a:gd name="connsiteY4" fmla="*/ 1335295 h 1335295"/>
            <a:gd name="connsiteX5" fmla="*/ 3700869 w 4557341"/>
            <a:gd name="connsiteY5" fmla="*/ 1008214 h 1335295"/>
            <a:gd name="connsiteX6" fmla="*/ 0 w 4557341"/>
            <a:gd name="connsiteY6" fmla="*/ 1008214 h 1335295"/>
            <a:gd name="connsiteX7" fmla="*/ 0 w 4557341"/>
            <a:gd name="connsiteY7" fmla="*/ 327081 h 1335295"/>
            <a:gd name="connsiteX0" fmla="*/ 0 w 4557341"/>
            <a:gd name="connsiteY0" fmla="*/ 380139 h 1388353"/>
            <a:gd name="connsiteX1" fmla="*/ 3824694 w 4557341"/>
            <a:gd name="connsiteY1" fmla="*/ 503964 h 1388353"/>
            <a:gd name="connsiteX2" fmla="*/ 3700869 w 4557341"/>
            <a:gd name="connsiteY2" fmla="*/ 53058 h 1388353"/>
            <a:gd name="connsiteX3" fmla="*/ 4557341 w 4557341"/>
            <a:gd name="connsiteY3" fmla="*/ 720706 h 1388353"/>
            <a:gd name="connsiteX4" fmla="*/ 3700869 w 4557341"/>
            <a:gd name="connsiteY4" fmla="*/ 1388353 h 1388353"/>
            <a:gd name="connsiteX5" fmla="*/ 3700869 w 4557341"/>
            <a:gd name="connsiteY5" fmla="*/ 1061272 h 1388353"/>
            <a:gd name="connsiteX6" fmla="*/ 0 w 4557341"/>
            <a:gd name="connsiteY6" fmla="*/ 1061272 h 1388353"/>
            <a:gd name="connsiteX7" fmla="*/ 0 w 4557341"/>
            <a:gd name="connsiteY7" fmla="*/ 380139 h 1388353"/>
            <a:gd name="connsiteX0" fmla="*/ 0 w 4557341"/>
            <a:gd name="connsiteY0" fmla="*/ 380139 h 1388353"/>
            <a:gd name="connsiteX1" fmla="*/ 3824694 w 4557341"/>
            <a:gd name="connsiteY1" fmla="*/ 503964 h 1388353"/>
            <a:gd name="connsiteX2" fmla="*/ 3700869 w 4557341"/>
            <a:gd name="connsiteY2" fmla="*/ 53058 h 1388353"/>
            <a:gd name="connsiteX3" fmla="*/ 4557341 w 4557341"/>
            <a:gd name="connsiteY3" fmla="*/ 720706 h 1388353"/>
            <a:gd name="connsiteX4" fmla="*/ 3700869 w 4557341"/>
            <a:gd name="connsiteY4" fmla="*/ 1388353 h 1388353"/>
            <a:gd name="connsiteX5" fmla="*/ 3786594 w 4557341"/>
            <a:gd name="connsiteY5" fmla="*/ 746947 h 1388353"/>
            <a:gd name="connsiteX6" fmla="*/ 0 w 4557341"/>
            <a:gd name="connsiteY6" fmla="*/ 1061272 h 1388353"/>
            <a:gd name="connsiteX7" fmla="*/ 0 w 4557341"/>
            <a:gd name="connsiteY7" fmla="*/ 380139 h 1388353"/>
            <a:gd name="connsiteX0" fmla="*/ 0 w 4557341"/>
            <a:gd name="connsiteY0" fmla="*/ 380139 h 1471764"/>
            <a:gd name="connsiteX1" fmla="*/ 3824694 w 4557341"/>
            <a:gd name="connsiteY1" fmla="*/ 503964 h 1471764"/>
            <a:gd name="connsiteX2" fmla="*/ 3700869 w 4557341"/>
            <a:gd name="connsiteY2" fmla="*/ 53058 h 1471764"/>
            <a:gd name="connsiteX3" fmla="*/ 4557341 w 4557341"/>
            <a:gd name="connsiteY3" fmla="*/ 720706 h 1471764"/>
            <a:gd name="connsiteX4" fmla="*/ 3700869 w 4557341"/>
            <a:gd name="connsiteY4" fmla="*/ 1388353 h 1471764"/>
            <a:gd name="connsiteX5" fmla="*/ 3786594 w 4557341"/>
            <a:gd name="connsiteY5" fmla="*/ 746947 h 1471764"/>
            <a:gd name="connsiteX6" fmla="*/ 0 w 4557341"/>
            <a:gd name="connsiteY6" fmla="*/ 1061272 h 1471764"/>
            <a:gd name="connsiteX7" fmla="*/ 0 w 4557341"/>
            <a:gd name="connsiteY7" fmla="*/ 380139 h 1471764"/>
            <a:gd name="connsiteX0" fmla="*/ 0 w 4557341"/>
            <a:gd name="connsiteY0" fmla="*/ 380139 h 1565441"/>
            <a:gd name="connsiteX1" fmla="*/ 3824694 w 4557341"/>
            <a:gd name="connsiteY1" fmla="*/ 503964 h 1565441"/>
            <a:gd name="connsiteX2" fmla="*/ 3700869 w 4557341"/>
            <a:gd name="connsiteY2" fmla="*/ 53058 h 1565441"/>
            <a:gd name="connsiteX3" fmla="*/ 4557341 w 4557341"/>
            <a:gd name="connsiteY3" fmla="*/ 720706 h 1565441"/>
            <a:gd name="connsiteX4" fmla="*/ 3700869 w 4557341"/>
            <a:gd name="connsiteY4" fmla="*/ 1388353 h 1565441"/>
            <a:gd name="connsiteX5" fmla="*/ 3786594 w 4557341"/>
            <a:gd name="connsiteY5" fmla="*/ 880297 h 1565441"/>
            <a:gd name="connsiteX6" fmla="*/ 0 w 4557341"/>
            <a:gd name="connsiteY6" fmla="*/ 1061272 h 1565441"/>
            <a:gd name="connsiteX7" fmla="*/ 0 w 4557341"/>
            <a:gd name="connsiteY7" fmla="*/ 380139 h 1565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557341" h="1565441">
              <a:moveTo>
                <a:pt x="0" y="380139"/>
              </a:moveTo>
              <a:cubicBezTo>
                <a:pt x="1274898" y="421414"/>
                <a:pt x="2654571" y="-575536"/>
                <a:pt x="3824694" y="503964"/>
              </a:cubicBezTo>
              <a:lnTo>
                <a:pt x="3700869" y="53058"/>
              </a:lnTo>
              <a:lnTo>
                <a:pt x="4557341" y="720706"/>
              </a:lnTo>
              <a:lnTo>
                <a:pt x="3700869" y="1388353"/>
              </a:lnTo>
              <a:lnTo>
                <a:pt x="3786594" y="880297"/>
              </a:lnTo>
              <a:cubicBezTo>
                <a:pt x="2638696" y="2366197"/>
                <a:pt x="1262198" y="956497"/>
                <a:pt x="0" y="1061272"/>
              </a:cubicBezTo>
              <a:lnTo>
                <a:pt x="0" y="380139"/>
              </a:lnTo>
              <a:close/>
            </a:path>
          </a:pathLst>
        </a:custGeom>
        <a:gradFill flip="none" rotWithShape="1">
          <a:gsLst>
            <a:gs pos="0">
              <a:schemeClr val="accent5">
                <a:lumMod val="67000"/>
              </a:schemeClr>
            </a:gs>
            <a:gs pos="48000">
              <a:schemeClr val="accent5">
                <a:lumMod val="97000"/>
                <a:lumOff val="3000"/>
              </a:schemeClr>
            </a:gs>
            <a:gs pos="100000">
              <a:schemeClr val="accent5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tr-TR" sz="800" b="1" i="1"/>
        </a:p>
        <a:p>
          <a:pPr algn="ctr"/>
          <a:endParaRPr lang="tr-TR" sz="1600" b="1" i="1"/>
        </a:p>
        <a:p>
          <a:pPr algn="ctr"/>
          <a:r>
            <a:rPr lang="tr-TR" sz="2400" b="1" i="1"/>
            <a:t>SINIF LİSTENİZİ </a:t>
          </a:r>
        </a:p>
        <a:p>
          <a:pPr algn="ctr"/>
          <a:r>
            <a:rPr lang="tr-TR" sz="2400" b="1" i="1"/>
            <a:t>BURAYA</a:t>
          </a:r>
          <a:r>
            <a:rPr lang="tr-TR" sz="2400" b="1" i="1" baseline="0"/>
            <a:t> GİRİNİZ....</a:t>
          </a:r>
          <a:endParaRPr lang="tr-TR" sz="2400" b="1" i="1"/>
        </a:p>
      </xdr:txBody>
    </xdr:sp>
    <xdr:clientData/>
  </xdr:twoCellAnchor>
  <xdr:twoCellAnchor>
    <xdr:from>
      <xdr:col>5</xdr:col>
      <xdr:colOff>104774</xdr:colOff>
      <xdr:row>4</xdr:row>
      <xdr:rowOff>116339</xdr:rowOff>
    </xdr:from>
    <xdr:to>
      <xdr:col>12</xdr:col>
      <xdr:colOff>1657349</xdr:colOff>
      <xdr:row>11</xdr:row>
      <xdr:rowOff>85724</xdr:rowOff>
    </xdr:to>
    <xdr:sp macro="" textlink="">
      <xdr:nvSpPr>
        <xdr:cNvPr id="6" name="Ok: Sağ 6">
          <a:extLst>
            <a:ext uri="{FF2B5EF4-FFF2-40B4-BE49-F238E27FC236}">
              <a16:creationId xmlns="" xmlns:a16="http://schemas.microsoft.com/office/drawing/2014/main" id="{73857A87-BA7E-4B85-A6C5-C61F58A27F89}"/>
            </a:ext>
          </a:extLst>
        </xdr:cNvPr>
        <xdr:cNvSpPr/>
      </xdr:nvSpPr>
      <xdr:spPr>
        <a:xfrm rot="300755" flipH="1">
          <a:off x="6467474" y="1630814"/>
          <a:ext cx="5819775" cy="1702935"/>
        </a:xfrm>
        <a:custGeom>
          <a:avLst/>
          <a:gdLst>
            <a:gd name="connsiteX0" fmla="*/ 0 w 5648325"/>
            <a:gd name="connsiteY0" fmla="*/ 443877 h 1695450"/>
            <a:gd name="connsiteX1" fmla="*/ 4560846 w 5648325"/>
            <a:gd name="connsiteY1" fmla="*/ 443877 h 1695450"/>
            <a:gd name="connsiteX2" fmla="*/ 4560846 w 5648325"/>
            <a:gd name="connsiteY2" fmla="*/ 0 h 1695450"/>
            <a:gd name="connsiteX3" fmla="*/ 5648325 w 5648325"/>
            <a:gd name="connsiteY3" fmla="*/ 847725 h 1695450"/>
            <a:gd name="connsiteX4" fmla="*/ 4560846 w 5648325"/>
            <a:gd name="connsiteY4" fmla="*/ 1695450 h 1695450"/>
            <a:gd name="connsiteX5" fmla="*/ 4560846 w 5648325"/>
            <a:gd name="connsiteY5" fmla="*/ 1251573 h 1695450"/>
            <a:gd name="connsiteX6" fmla="*/ 0 w 5648325"/>
            <a:gd name="connsiteY6" fmla="*/ 1251573 h 1695450"/>
            <a:gd name="connsiteX7" fmla="*/ 0 w 5648325"/>
            <a:gd name="connsiteY7" fmla="*/ 443877 h 1695450"/>
            <a:gd name="connsiteX0" fmla="*/ 0 w 5648325"/>
            <a:gd name="connsiteY0" fmla="*/ 443877 h 1695450"/>
            <a:gd name="connsiteX1" fmla="*/ 4560846 w 5648325"/>
            <a:gd name="connsiteY1" fmla="*/ 443877 h 1695450"/>
            <a:gd name="connsiteX2" fmla="*/ 4560846 w 5648325"/>
            <a:gd name="connsiteY2" fmla="*/ 0 h 1695450"/>
            <a:gd name="connsiteX3" fmla="*/ 5648325 w 5648325"/>
            <a:gd name="connsiteY3" fmla="*/ 847725 h 1695450"/>
            <a:gd name="connsiteX4" fmla="*/ 4560846 w 5648325"/>
            <a:gd name="connsiteY4" fmla="*/ 1695450 h 1695450"/>
            <a:gd name="connsiteX5" fmla="*/ 4894221 w 5648325"/>
            <a:gd name="connsiteY5" fmla="*/ 1089648 h 1695450"/>
            <a:gd name="connsiteX6" fmla="*/ 0 w 5648325"/>
            <a:gd name="connsiteY6" fmla="*/ 1251573 h 1695450"/>
            <a:gd name="connsiteX7" fmla="*/ 0 w 5648325"/>
            <a:gd name="connsiteY7" fmla="*/ 443877 h 1695450"/>
            <a:gd name="connsiteX0" fmla="*/ 0 w 5648325"/>
            <a:gd name="connsiteY0" fmla="*/ 443877 h 1695450"/>
            <a:gd name="connsiteX1" fmla="*/ 4837071 w 5648325"/>
            <a:gd name="connsiteY1" fmla="*/ 796302 h 1695450"/>
            <a:gd name="connsiteX2" fmla="*/ 4560846 w 5648325"/>
            <a:gd name="connsiteY2" fmla="*/ 0 h 1695450"/>
            <a:gd name="connsiteX3" fmla="*/ 5648325 w 5648325"/>
            <a:gd name="connsiteY3" fmla="*/ 847725 h 1695450"/>
            <a:gd name="connsiteX4" fmla="*/ 4560846 w 5648325"/>
            <a:gd name="connsiteY4" fmla="*/ 1695450 h 1695450"/>
            <a:gd name="connsiteX5" fmla="*/ 4894221 w 5648325"/>
            <a:gd name="connsiteY5" fmla="*/ 1089648 h 1695450"/>
            <a:gd name="connsiteX6" fmla="*/ 0 w 5648325"/>
            <a:gd name="connsiteY6" fmla="*/ 1251573 h 1695450"/>
            <a:gd name="connsiteX7" fmla="*/ 0 w 5648325"/>
            <a:gd name="connsiteY7" fmla="*/ 443877 h 1695450"/>
            <a:gd name="connsiteX0" fmla="*/ 0 w 5648325"/>
            <a:gd name="connsiteY0" fmla="*/ 443877 h 1695450"/>
            <a:gd name="connsiteX1" fmla="*/ 4837071 w 5648325"/>
            <a:gd name="connsiteY1" fmla="*/ 796302 h 1695450"/>
            <a:gd name="connsiteX2" fmla="*/ 4560846 w 5648325"/>
            <a:gd name="connsiteY2" fmla="*/ 0 h 1695450"/>
            <a:gd name="connsiteX3" fmla="*/ 5648325 w 5648325"/>
            <a:gd name="connsiteY3" fmla="*/ 847725 h 1695450"/>
            <a:gd name="connsiteX4" fmla="*/ 4560846 w 5648325"/>
            <a:gd name="connsiteY4" fmla="*/ 1695450 h 1695450"/>
            <a:gd name="connsiteX5" fmla="*/ 4846596 w 5648325"/>
            <a:gd name="connsiteY5" fmla="*/ 1013448 h 1695450"/>
            <a:gd name="connsiteX6" fmla="*/ 0 w 5648325"/>
            <a:gd name="connsiteY6" fmla="*/ 1251573 h 1695450"/>
            <a:gd name="connsiteX7" fmla="*/ 0 w 5648325"/>
            <a:gd name="connsiteY7" fmla="*/ 443877 h 1695450"/>
            <a:gd name="connsiteX0" fmla="*/ 0 w 5648325"/>
            <a:gd name="connsiteY0" fmla="*/ 443877 h 1695450"/>
            <a:gd name="connsiteX1" fmla="*/ 4837071 w 5648325"/>
            <a:gd name="connsiteY1" fmla="*/ 796302 h 1695450"/>
            <a:gd name="connsiteX2" fmla="*/ 4560846 w 5648325"/>
            <a:gd name="connsiteY2" fmla="*/ 0 h 1695450"/>
            <a:gd name="connsiteX3" fmla="*/ 5648325 w 5648325"/>
            <a:gd name="connsiteY3" fmla="*/ 847725 h 1695450"/>
            <a:gd name="connsiteX4" fmla="*/ 4560846 w 5648325"/>
            <a:gd name="connsiteY4" fmla="*/ 1695450 h 1695450"/>
            <a:gd name="connsiteX5" fmla="*/ 4846596 w 5648325"/>
            <a:gd name="connsiteY5" fmla="*/ 1013448 h 1695450"/>
            <a:gd name="connsiteX6" fmla="*/ 0 w 5648325"/>
            <a:gd name="connsiteY6" fmla="*/ 1251573 h 1695450"/>
            <a:gd name="connsiteX7" fmla="*/ 0 w 5648325"/>
            <a:gd name="connsiteY7" fmla="*/ 443877 h 1695450"/>
            <a:gd name="connsiteX0" fmla="*/ 0 w 5648325"/>
            <a:gd name="connsiteY0" fmla="*/ 443877 h 1695450"/>
            <a:gd name="connsiteX1" fmla="*/ 4837071 w 5648325"/>
            <a:gd name="connsiteY1" fmla="*/ 796302 h 1695450"/>
            <a:gd name="connsiteX2" fmla="*/ 4560846 w 5648325"/>
            <a:gd name="connsiteY2" fmla="*/ 0 h 1695450"/>
            <a:gd name="connsiteX3" fmla="*/ 5648325 w 5648325"/>
            <a:gd name="connsiteY3" fmla="*/ 847725 h 1695450"/>
            <a:gd name="connsiteX4" fmla="*/ 4560846 w 5648325"/>
            <a:gd name="connsiteY4" fmla="*/ 1695450 h 1695450"/>
            <a:gd name="connsiteX5" fmla="*/ 4846596 w 5648325"/>
            <a:gd name="connsiteY5" fmla="*/ 1013448 h 1695450"/>
            <a:gd name="connsiteX6" fmla="*/ 0 w 5648325"/>
            <a:gd name="connsiteY6" fmla="*/ 1251573 h 1695450"/>
            <a:gd name="connsiteX7" fmla="*/ 0 w 5648325"/>
            <a:gd name="connsiteY7" fmla="*/ 443877 h 1695450"/>
            <a:gd name="connsiteX0" fmla="*/ 0 w 5819775"/>
            <a:gd name="connsiteY0" fmla="*/ 443877 h 1695450"/>
            <a:gd name="connsiteX1" fmla="*/ 4837071 w 5819775"/>
            <a:gd name="connsiteY1" fmla="*/ 796302 h 1695450"/>
            <a:gd name="connsiteX2" fmla="*/ 4560846 w 5819775"/>
            <a:gd name="connsiteY2" fmla="*/ 0 h 1695450"/>
            <a:gd name="connsiteX3" fmla="*/ 5819775 w 5819775"/>
            <a:gd name="connsiteY3" fmla="*/ 419100 h 1695450"/>
            <a:gd name="connsiteX4" fmla="*/ 4560846 w 5819775"/>
            <a:gd name="connsiteY4" fmla="*/ 1695450 h 1695450"/>
            <a:gd name="connsiteX5" fmla="*/ 4846596 w 5819775"/>
            <a:gd name="connsiteY5" fmla="*/ 1013448 h 1695450"/>
            <a:gd name="connsiteX6" fmla="*/ 0 w 5819775"/>
            <a:gd name="connsiteY6" fmla="*/ 1251573 h 1695450"/>
            <a:gd name="connsiteX7" fmla="*/ 0 w 5819775"/>
            <a:gd name="connsiteY7" fmla="*/ 443877 h 1695450"/>
            <a:gd name="connsiteX0" fmla="*/ 0 w 5819775"/>
            <a:gd name="connsiteY0" fmla="*/ 556137 h 1807710"/>
            <a:gd name="connsiteX1" fmla="*/ 4646571 w 5819775"/>
            <a:gd name="connsiteY1" fmla="*/ 556137 h 1807710"/>
            <a:gd name="connsiteX2" fmla="*/ 4560846 w 5819775"/>
            <a:gd name="connsiteY2" fmla="*/ 112260 h 1807710"/>
            <a:gd name="connsiteX3" fmla="*/ 5819775 w 5819775"/>
            <a:gd name="connsiteY3" fmla="*/ 531360 h 1807710"/>
            <a:gd name="connsiteX4" fmla="*/ 4560846 w 5819775"/>
            <a:gd name="connsiteY4" fmla="*/ 1807710 h 1807710"/>
            <a:gd name="connsiteX5" fmla="*/ 4846596 w 5819775"/>
            <a:gd name="connsiteY5" fmla="*/ 1125708 h 1807710"/>
            <a:gd name="connsiteX6" fmla="*/ 0 w 5819775"/>
            <a:gd name="connsiteY6" fmla="*/ 1363833 h 1807710"/>
            <a:gd name="connsiteX7" fmla="*/ 0 w 5819775"/>
            <a:gd name="connsiteY7" fmla="*/ 556137 h 1807710"/>
            <a:gd name="connsiteX0" fmla="*/ 0 w 5819775"/>
            <a:gd name="connsiteY0" fmla="*/ 556137 h 1807710"/>
            <a:gd name="connsiteX1" fmla="*/ 4646571 w 5819775"/>
            <a:gd name="connsiteY1" fmla="*/ 556137 h 1807710"/>
            <a:gd name="connsiteX2" fmla="*/ 4560846 w 5819775"/>
            <a:gd name="connsiteY2" fmla="*/ 112260 h 1807710"/>
            <a:gd name="connsiteX3" fmla="*/ 5819775 w 5819775"/>
            <a:gd name="connsiteY3" fmla="*/ 531360 h 1807710"/>
            <a:gd name="connsiteX4" fmla="*/ 4560846 w 5819775"/>
            <a:gd name="connsiteY4" fmla="*/ 1807710 h 1807710"/>
            <a:gd name="connsiteX5" fmla="*/ 4818021 w 5819775"/>
            <a:gd name="connsiteY5" fmla="*/ 1011408 h 1807710"/>
            <a:gd name="connsiteX6" fmla="*/ 0 w 5819775"/>
            <a:gd name="connsiteY6" fmla="*/ 1363833 h 1807710"/>
            <a:gd name="connsiteX7" fmla="*/ 0 w 5819775"/>
            <a:gd name="connsiteY7" fmla="*/ 556137 h 1807710"/>
            <a:gd name="connsiteX0" fmla="*/ 0 w 5819775"/>
            <a:gd name="connsiteY0" fmla="*/ 556137 h 1661301"/>
            <a:gd name="connsiteX1" fmla="*/ 4646571 w 5819775"/>
            <a:gd name="connsiteY1" fmla="*/ 556137 h 1661301"/>
            <a:gd name="connsiteX2" fmla="*/ 4560846 w 5819775"/>
            <a:gd name="connsiteY2" fmla="*/ 112260 h 1661301"/>
            <a:gd name="connsiteX3" fmla="*/ 5819775 w 5819775"/>
            <a:gd name="connsiteY3" fmla="*/ 531360 h 1661301"/>
            <a:gd name="connsiteX4" fmla="*/ 4665621 w 5819775"/>
            <a:gd name="connsiteY4" fmla="*/ 1521960 h 1661301"/>
            <a:gd name="connsiteX5" fmla="*/ 4818021 w 5819775"/>
            <a:gd name="connsiteY5" fmla="*/ 1011408 h 1661301"/>
            <a:gd name="connsiteX6" fmla="*/ 0 w 5819775"/>
            <a:gd name="connsiteY6" fmla="*/ 1363833 h 1661301"/>
            <a:gd name="connsiteX7" fmla="*/ 0 w 5819775"/>
            <a:gd name="connsiteY7" fmla="*/ 556137 h 1661301"/>
            <a:gd name="connsiteX0" fmla="*/ 0 w 5819775"/>
            <a:gd name="connsiteY0" fmla="*/ 556137 h 1702935"/>
            <a:gd name="connsiteX1" fmla="*/ 4646571 w 5819775"/>
            <a:gd name="connsiteY1" fmla="*/ 556137 h 1702935"/>
            <a:gd name="connsiteX2" fmla="*/ 4560846 w 5819775"/>
            <a:gd name="connsiteY2" fmla="*/ 112260 h 1702935"/>
            <a:gd name="connsiteX3" fmla="*/ 5819775 w 5819775"/>
            <a:gd name="connsiteY3" fmla="*/ 531360 h 1702935"/>
            <a:gd name="connsiteX4" fmla="*/ 4741821 w 5819775"/>
            <a:gd name="connsiteY4" fmla="*/ 1702935 h 1702935"/>
            <a:gd name="connsiteX5" fmla="*/ 4818021 w 5819775"/>
            <a:gd name="connsiteY5" fmla="*/ 1011408 h 1702935"/>
            <a:gd name="connsiteX6" fmla="*/ 0 w 5819775"/>
            <a:gd name="connsiteY6" fmla="*/ 1363833 h 1702935"/>
            <a:gd name="connsiteX7" fmla="*/ 0 w 5819775"/>
            <a:gd name="connsiteY7" fmla="*/ 556137 h 17029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5819775" h="1702935">
              <a:moveTo>
                <a:pt x="0" y="556137"/>
              </a:moveTo>
              <a:cubicBezTo>
                <a:pt x="1612357" y="673612"/>
                <a:pt x="2929439" y="-751963"/>
                <a:pt x="4646571" y="556137"/>
              </a:cubicBezTo>
              <a:lnTo>
                <a:pt x="4560846" y="112260"/>
              </a:lnTo>
              <a:lnTo>
                <a:pt x="5819775" y="531360"/>
              </a:lnTo>
              <a:lnTo>
                <a:pt x="4741821" y="1702935"/>
              </a:lnTo>
              <a:lnTo>
                <a:pt x="4818021" y="1011408"/>
              </a:lnTo>
              <a:cubicBezTo>
                <a:pt x="3364414" y="2281408"/>
                <a:pt x="1615532" y="1284458"/>
                <a:pt x="0" y="1363833"/>
              </a:cubicBezTo>
              <a:lnTo>
                <a:pt x="0" y="556137"/>
              </a:lnTo>
              <a:close/>
            </a:path>
          </a:pathLst>
        </a:custGeom>
        <a:solidFill>
          <a:schemeClr val="accent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tr-TR" sz="800" b="1" i="1"/>
        </a:p>
        <a:p>
          <a:pPr algn="ctr"/>
          <a:endParaRPr lang="tr-TR" sz="1600" b="1" i="1"/>
        </a:p>
        <a:p>
          <a:pPr algn="ctr"/>
          <a:r>
            <a:rPr lang="tr-TR" sz="1600" b="1" i="1"/>
            <a:t>OKUL</a:t>
          </a:r>
          <a:r>
            <a:rPr lang="tr-TR" sz="1600" b="1" i="1" baseline="0"/>
            <a:t> ADI - ŞUBE ADI VE</a:t>
          </a:r>
        </a:p>
        <a:p>
          <a:pPr algn="ctr"/>
          <a:r>
            <a:rPr lang="tr-TR" sz="1600" b="1" i="1"/>
            <a:t>Öğretmen Adı Soyadını</a:t>
          </a:r>
          <a:r>
            <a:rPr lang="tr-TR" sz="1600" b="1" i="1" baseline="0"/>
            <a:t> </a:t>
          </a:r>
          <a:r>
            <a:rPr lang="tr-TR" sz="1600" b="1" i="1"/>
            <a:t>BURAYA</a:t>
          </a:r>
          <a:r>
            <a:rPr lang="tr-TR" sz="1600" b="1" i="1" baseline="0"/>
            <a:t> GİRİNİZ....</a:t>
          </a:r>
          <a:endParaRPr lang="tr-TR" sz="1600" b="1" i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16</xdr:row>
      <xdr:rowOff>4083</xdr:rowOff>
    </xdr:from>
    <xdr:to>
      <xdr:col>0</xdr:col>
      <xdr:colOff>2493309</xdr:colOff>
      <xdr:row>16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52397AE8-6A9F-435A-8338-DC3B8729C445}"/>
            </a:ext>
          </a:extLst>
        </xdr:cNvPr>
        <xdr:cNvSpPr txBox="1"/>
      </xdr:nvSpPr>
      <xdr:spPr>
        <a:xfrm>
          <a:off x="54429" y="105577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729838</xdr:colOff>
      <xdr:row>2</xdr:row>
      <xdr:rowOff>169469</xdr:rowOff>
    </xdr:from>
    <xdr:to>
      <xdr:col>0</xdr:col>
      <xdr:colOff>1938618</xdr:colOff>
      <xdr:row>2</xdr:row>
      <xdr:rowOff>1199028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BF6826D-DF34-4016-846A-C5094D877962}"/>
            </a:ext>
          </a:extLst>
        </xdr:cNvPr>
        <xdr:cNvGrpSpPr/>
      </xdr:nvGrpSpPr>
      <xdr:grpSpPr>
        <a:xfrm>
          <a:off x="784321" y="529895"/>
          <a:ext cx="1299077" cy="996031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1BCA3C5C-7AE3-44E7-8934-571EF058B81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1A341586-0680-4152-926B-D6D32B8D4ACC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16</xdr:row>
      <xdr:rowOff>4083</xdr:rowOff>
    </xdr:from>
    <xdr:to>
      <xdr:col>0</xdr:col>
      <xdr:colOff>2493309</xdr:colOff>
      <xdr:row>16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A20293A7-31BB-44A7-B372-7EF9A4F8D55A}"/>
            </a:ext>
          </a:extLst>
        </xdr:cNvPr>
        <xdr:cNvSpPr txBox="1"/>
      </xdr:nvSpPr>
      <xdr:spPr>
        <a:xfrm>
          <a:off x="54429" y="73573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729837</xdr:colOff>
      <xdr:row>2</xdr:row>
      <xdr:rowOff>169469</xdr:rowOff>
    </xdr:from>
    <xdr:to>
      <xdr:col>0</xdr:col>
      <xdr:colOff>1961028</xdr:colOff>
      <xdr:row>2</xdr:row>
      <xdr:rowOff>1232646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C71A374-8BC4-4292-9B4F-9D60349FE154}"/>
            </a:ext>
          </a:extLst>
        </xdr:cNvPr>
        <xdr:cNvGrpSpPr/>
      </xdr:nvGrpSpPr>
      <xdr:grpSpPr>
        <a:xfrm>
          <a:off x="784320" y="529895"/>
          <a:ext cx="1322250" cy="1028506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1C946C94-AA41-4D27-BB8F-A6DE072D3A5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87F24FCB-1C0B-453E-B9BE-F0A252781141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19</xdr:row>
      <xdr:rowOff>4083</xdr:rowOff>
    </xdr:from>
    <xdr:to>
      <xdr:col>0</xdr:col>
      <xdr:colOff>2493309</xdr:colOff>
      <xdr:row>19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CA3B3884-A625-4782-AFB5-346AA0AFB438}"/>
            </a:ext>
          </a:extLst>
        </xdr:cNvPr>
        <xdr:cNvSpPr txBox="1"/>
      </xdr:nvSpPr>
      <xdr:spPr>
        <a:xfrm>
          <a:off x="54429" y="105577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7115735</xdr:colOff>
      <xdr:row>2</xdr:row>
      <xdr:rowOff>483234</xdr:rowOff>
    </xdr:from>
    <xdr:to>
      <xdr:col>0</xdr:col>
      <xdr:colOff>8271851</xdr:colOff>
      <xdr:row>2</xdr:row>
      <xdr:rowOff>1490382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78C88A9-0C1D-49E7-980D-B0FED5FBB40E}"/>
            </a:ext>
          </a:extLst>
        </xdr:cNvPr>
        <xdr:cNvGrpSpPr/>
      </xdr:nvGrpSpPr>
      <xdr:grpSpPr>
        <a:xfrm>
          <a:off x="7644944" y="834135"/>
          <a:ext cx="1241079" cy="974763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57DED813-4B7E-4B56-A507-B0FE57B67215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7FBAD17B-A703-43CA-B40D-7EAC5076F416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18</xdr:row>
      <xdr:rowOff>4083</xdr:rowOff>
    </xdr:from>
    <xdr:to>
      <xdr:col>0</xdr:col>
      <xdr:colOff>2493309</xdr:colOff>
      <xdr:row>18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31A6C1FC-A587-4B57-901B-11C72C9FCECE}"/>
            </a:ext>
          </a:extLst>
        </xdr:cNvPr>
        <xdr:cNvSpPr txBox="1"/>
      </xdr:nvSpPr>
      <xdr:spPr>
        <a:xfrm>
          <a:off x="54429" y="89575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7115735</xdr:colOff>
      <xdr:row>2</xdr:row>
      <xdr:rowOff>483234</xdr:rowOff>
    </xdr:from>
    <xdr:to>
      <xdr:col>0</xdr:col>
      <xdr:colOff>8271851</xdr:colOff>
      <xdr:row>2</xdr:row>
      <xdr:rowOff>1490382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ADA8AA5-D6FB-4CEF-950B-C44B35C1C737}"/>
            </a:ext>
          </a:extLst>
        </xdr:cNvPr>
        <xdr:cNvGrpSpPr/>
      </xdr:nvGrpSpPr>
      <xdr:grpSpPr>
        <a:xfrm>
          <a:off x="7644944" y="834135"/>
          <a:ext cx="1241079" cy="974763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63F6254B-7F8E-4C1B-8B8C-31F9B3A4D8F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E0EE351E-F2AD-41DE-AD36-64276B36D177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17</xdr:row>
      <xdr:rowOff>4083</xdr:rowOff>
    </xdr:from>
    <xdr:to>
      <xdr:col>0</xdr:col>
      <xdr:colOff>2493309</xdr:colOff>
      <xdr:row>17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BE173AED-D90C-4B77-B096-1FA46D6F94F8}"/>
            </a:ext>
          </a:extLst>
        </xdr:cNvPr>
        <xdr:cNvSpPr txBox="1"/>
      </xdr:nvSpPr>
      <xdr:spPr>
        <a:xfrm>
          <a:off x="54429" y="105577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729838</xdr:colOff>
      <xdr:row>2</xdr:row>
      <xdr:rowOff>169469</xdr:rowOff>
    </xdr:from>
    <xdr:to>
      <xdr:col>0</xdr:col>
      <xdr:colOff>1893794</xdr:colOff>
      <xdr:row>2</xdr:row>
      <xdr:rowOff>1210234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3C0F840-C6AB-4097-AD49-1B599AA8D8D6}"/>
            </a:ext>
          </a:extLst>
        </xdr:cNvPr>
        <xdr:cNvGrpSpPr/>
      </xdr:nvGrpSpPr>
      <xdr:grpSpPr>
        <a:xfrm>
          <a:off x="784321" y="529895"/>
          <a:ext cx="1250062" cy="1006856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CD812C21-2DB1-4136-AA35-852DE4F6416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EC0FF3A4-CEC1-4B40-9BFA-34E156FC7C1A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18</xdr:row>
      <xdr:rowOff>4083</xdr:rowOff>
    </xdr:from>
    <xdr:to>
      <xdr:col>0</xdr:col>
      <xdr:colOff>2493309</xdr:colOff>
      <xdr:row>18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41140546-6133-49E5-8E19-E0C82AD47B29}"/>
            </a:ext>
          </a:extLst>
        </xdr:cNvPr>
        <xdr:cNvSpPr txBox="1"/>
      </xdr:nvSpPr>
      <xdr:spPr>
        <a:xfrm>
          <a:off x="54429" y="105577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729838</xdr:colOff>
      <xdr:row>2</xdr:row>
      <xdr:rowOff>169469</xdr:rowOff>
    </xdr:from>
    <xdr:to>
      <xdr:col>0</xdr:col>
      <xdr:colOff>1893794</xdr:colOff>
      <xdr:row>2</xdr:row>
      <xdr:rowOff>1210234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F06FFF5-B179-46F2-8E14-1DB11E697A29}"/>
            </a:ext>
          </a:extLst>
        </xdr:cNvPr>
        <xdr:cNvGrpSpPr/>
      </xdr:nvGrpSpPr>
      <xdr:grpSpPr>
        <a:xfrm>
          <a:off x="784321" y="529895"/>
          <a:ext cx="1250062" cy="1006856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FD0C33BE-91FD-40A3-B8DB-9EE6DFEB5FED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658ECE94-AA8E-4F49-868B-14AB7952507F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54429</xdr:colOff>
      <xdr:row>22</xdr:row>
      <xdr:rowOff>4083</xdr:rowOff>
    </xdr:from>
    <xdr:to>
      <xdr:col>0</xdr:col>
      <xdr:colOff>2493309</xdr:colOff>
      <xdr:row>22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0D89CA7E-B8A5-4E71-A5F5-5B5B1C9DA0C5}"/>
            </a:ext>
          </a:extLst>
        </xdr:cNvPr>
        <xdr:cNvSpPr txBox="1"/>
      </xdr:nvSpPr>
      <xdr:spPr>
        <a:xfrm>
          <a:off x="54429" y="105577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729838</xdr:colOff>
      <xdr:row>2</xdr:row>
      <xdr:rowOff>169469</xdr:rowOff>
    </xdr:from>
    <xdr:to>
      <xdr:col>0</xdr:col>
      <xdr:colOff>1893794</xdr:colOff>
      <xdr:row>2</xdr:row>
      <xdr:rowOff>1210234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A7CDC7E-FA1C-4444-B8B8-52F6D47CC917}"/>
            </a:ext>
          </a:extLst>
        </xdr:cNvPr>
        <xdr:cNvGrpSpPr/>
      </xdr:nvGrpSpPr>
      <xdr:grpSpPr>
        <a:xfrm>
          <a:off x="784321" y="529895"/>
          <a:ext cx="1250062" cy="1006856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C224CE7D-3FDE-4275-84D7-A3F70445E02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7715A20F-31DB-4DA5-A44F-D654873D61D1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54429</xdr:colOff>
      <xdr:row>49</xdr:row>
      <xdr:rowOff>4083</xdr:rowOff>
    </xdr:from>
    <xdr:to>
      <xdr:col>1</xdr:col>
      <xdr:colOff>2493309</xdr:colOff>
      <xdr:row>49</xdr:row>
      <xdr:rowOff>190499</xdr:rowOff>
    </xdr:to>
    <xdr:sp macro="" textlink="">
      <xdr:nvSpPr>
        <xdr:cNvPr id="5" name="Metin kutusu 4">
          <a:extLst>
            <a:ext uri="{FF2B5EF4-FFF2-40B4-BE49-F238E27FC236}">
              <a16:creationId xmlns="" xmlns:a16="http://schemas.microsoft.com/office/drawing/2014/main" id="{B4E91CD3-1F97-41B3-B22D-D4E22CE016C6}"/>
            </a:ext>
          </a:extLst>
        </xdr:cNvPr>
        <xdr:cNvSpPr txBox="1"/>
      </xdr:nvSpPr>
      <xdr:spPr>
        <a:xfrm>
          <a:off x="664029" y="9691008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569575</xdr:colOff>
      <xdr:row>2</xdr:row>
      <xdr:rowOff>953378</xdr:rowOff>
    </xdr:to>
    <xdr:grpSp>
      <xdr:nvGrpSpPr>
        <xdr:cNvPr id="7" name="Grup 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5F7CAAC-7E6C-418F-9F6B-49215E4F3ABC}"/>
            </a:ext>
          </a:extLst>
        </xdr:cNvPr>
        <xdr:cNvGrpSpPr/>
      </xdr:nvGrpSpPr>
      <xdr:grpSpPr>
        <a:xfrm>
          <a:off x="0" y="381000"/>
          <a:ext cx="1174693" cy="953378"/>
          <a:chOff x="3043730" y="3852369"/>
          <a:chExt cx="821778" cy="719630"/>
        </a:xfrm>
      </xdr:grpSpPr>
      <xdr:pic>
        <xdr:nvPicPr>
          <xdr:cNvPr id="8" name="Resim 7" descr="http://mjinfotech.com/images/homes.jpg">
            <a:extLst>
              <a:ext uri="{FF2B5EF4-FFF2-40B4-BE49-F238E27FC236}">
                <a16:creationId xmlns="" xmlns:a16="http://schemas.microsoft.com/office/drawing/2014/main" id="{A78BB65F-F256-4A64-B8C3-28B522F61B9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9" name="Metin kutusu 8">
            <a:extLst>
              <a:ext uri="{FF2B5EF4-FFF2-40B4-BE49-F238E27FC236}">
                <a16:creationId xmlns="" xmlns:a16="http://schemas.microsoft.com/office/drawing/2014/main" id="{AF94DD72-5FCF-4D1F-8F90-A1F160A60F3D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330306</xdr:colOff>
      <xdr:row>2</xdr:row>
      <xdr:rowOff>245652</xdr:rowOff>
    </xdr:from>
    <xdr:to>
      <xdr:col>1</xdr:col>
      <xdr:colOff>907676</xdr:colOff>
      <xdr:row>2</xdr:row>
      <xdr:rowOff>1199030</xdr:rowOff>
    </xdr:to>
    <xdr:grpSp>
      <xdr:nvGrpSpPr>
        <xdr:cNvPr id="2" name="Grup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47B3BE8-FC6C-4A87-A74C-0E69001263CD}"/>
            </a:ext>
          </a:extLst>
        </xdr:cNvPr>
        <xdr:cNvGrpSpPr/>
      </xdr:nvGrpSpPr>
      <xdr:grpSpPr>
        <a:xfrm>
          <a:off x="355071" y="605570"/>
          <a:ext cx="1274092" cy="922898"/>
          <a:chOff x="3043730" y="3852369"/>
          <a:chExt cx="821778" cy="719630"/>
        </a:xfrm>
      </xdr:grpSpPr>
      <xdr:pic>
        <xdr:nvPicPr>
          <xdr:cNvPr id="3" name="Resim 2" descr="http://mjinfotech.com/images/homes.jpg">
            <a:extLst>
              <a:ext uri="{FF2B5EF4-FFF2-40B4-BE49-F238E27FC236}">
                <a16:creationId xmlns="" xmlns:a16="http://schemas.microsoft.com/office/drawing/2014/main" id="{A89375ED-4402-432E-A922-98A43DC0A3E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4" name="Metin kutusu 3">
            <a:extLst>
              <a:ext uri="{FF2B5EF4-FFF2-40B4-BE49-F238E27FC236}">
                <a16:creationId xmlns="" xmlns:a16="http://schemas.microsoft.com/office/drawing/2014/main" id="{D77AB2CA-E579-45C8-A289-3CBCFD6ED8C9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  <xdr:twoCellAnchor>
    <xdr:from>
      <xdr:col>1</xdr:col>
      <xdr:colOff>54429</xdr:colOff>
      <xdr:row>48</xdr:row>
      <xdr:rowOff>4083</xdr:rowOff>
    </xdr:from>
    <xdr:to>
      <xdr:col>1</xdr:col>
      <xdr:colOff>2493309</xdr:colOff>
      <xdr:row>48</xdr:row>
      <xdr:rowOff>190499</xdr:rowOff>
    </xdr:to>
    <xdr:sp macro="" textlink="">
      <xdr:nvSpPr>
        <xdr:cNvPr id="5" name="Metin kutusu 4">
          <a:extLst>
            <a:ext uri="{FF2B5EF4-FFF2-40B4-BE49-F238E27FC236}">
              <a16:creationId xmlns="" xmlns:a16="http://schemas.microsoft.com/office/drawing/2014/main" id="{43E4B6C5-C7E9-4AA5-955B-0CD012FFAA81}"/>
            </a:ext>
          </a:extLst>
        </xdr:cNvPr>
        <xdr:cNvSpPr txBox="1"/>
      </xdr:nvSpPr>
      <xdr:spPr>
        <a:xfrm>
          <a:off x="664029" y="12338958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330306</xdr:colOff>
      <xdr:row>2</xdr:row>
      <xdr:rowOff>245652</xdr:rowOff>
    </xdr:from>
    <xdr:to>
      <xdr:col>1</xdr:col>
      <xdr:colOff>907676</xdr:colOff>
      <xdr:row>2</xdr:row>
      <xdr:rowOff>1199030</xdr:rowOff>
    </xdr:to>
    <xdr:grpSp>
      <xdr:nvGrpSpPr>
        <xdr:cNvPr id="2" name="Grup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CCF91A7E-C1F6-4146-B5E4-A2A3614ABE77}"/>
            </a:ext>
          </a:extLst>
        </xdr:cNvPr>
        <xdr:cNvGrpSpPr/>
      </xdr:nvGrpSpPr>
      <xdr:grpSpPr>
        <a:xfrm>
          <a:off x="355071" y="605570"/>
          <a:ext cx="1274092" cy="922898"/>
          <a:chOff x="3043730" y="3852369"/>
          <a:chExt cx="821778" cy="719630"/>
        </a:xfrm>
      </xdr:grpSpPr>
      <xdr:pic>
        <xdr:nvPicPr>
          <xdr:cNvPr id="3" name="Resim 2" descr="http://mjinfotech.com/images/homes.jpg">
            <a:extLst>
              <a:ext uri="{FF2B5EF4-FFF2-40B4-BE49-F238E27FC236}">
                <a16:creationId xmlns="" xmlns:a16="http://schemas.microsoft.com/office/drawing/2014/main" id="{B62F4485-D530-48E0-AC6E-1D3866C8BAB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4" name="Metin kutusu 3">
            <a:extLst>
              <a:ext uri="{FF2B5EF4-FFF2-40B4-BE49-F238E27FC236}">
                <a16:creationId xmlns="" xmlns:a16="http://schemas.microsoft.com/office/drawing/2014/main" id="{E3C0EBCE-244B-48D7-865B-231B6F2FEFBC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  <xdr:twoCellAnchor>
    <xdr:from>
      <xdr:col>1</xdr:col>
      <xdr:colOff>54429</xdr:colOff>
      <xdr:row>47</xdr:row>
      <xdr:rowOff>4083</xdr:rowOff>
    </xdr:from>
    <xdr:to>
      <xdr:col>1</xdr:col>
      <xdr:colOff>2493309</xdr:colOff>
      <xdr:row>47</xdr:row>
      <xdr:rowOff>190499</xdr:rowOff>
    </xdr:to>
    <xdr:sp macro="" textlink="">
      <xdr:nvSpPr>
        <xdr:cNvPr id="5" name="Metin kutusu 4">
          <a:extLst>
            <a:ext uri="{FF2B5EF4-FFF2-40B4-BE49-F238E27FC236}">
              <a16:creationId xmlns="" xmlns:a16="http://schemas.microsoft.com/office/drawing/2014/main" id="{D55FC066-01E3-4C02-BF3B-4731C3B1E2A4}"/>
            </a:ext>
          </a:extLst>
        </xdr:cNvPr>
        <xdr:cNvSpPr txBox="1"/>
      </xdr:nvSpPr>
      <xdr:spPr>
        <a:xfrm>
          <a:off x="664029" y="1211988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330306</xdr:colOff>
      <xdr:row>2</xdr:row>
      <xdr:rowOff>245652</xdr:rowOff>
    </xdr:from>
    <xdr:to>
      <xdr:col>1</xdr:col>
      <xdr:colOff>907676</xdr:colOff>
      <xdr:row>2</xdr:row>
      <xdr:rowOff>1199030</xdr:rowOff>
    </xdr:to>
    <xdr:grpSp>
      <xdr:nvGrpSpPr>
        <xdr:cNvPr id="2" name="Grup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7275354-E95D-4DC1-9003-C05A291E991D}"/>
            </a:ext>
          </a:extLst>
        </xdr:cNvPr>
        <xdr:cNvGrpSpPr/>
      </xdr:nvGrpSpPr>
      <xdr:grpSpPr>
        <a:xfrm>
          <a:off x="355071" y="606921"/>
          <a:ext cx="1275038" cy="922898"/>
          <a:chOff x="3043730" y="3852369"/>
          <a:chExt cx="821778" cy="719630"/>
        </a:xfrm>
      </xdr:grpSpPr>
      <xdr:pic>
        <xdr:nvPicPr>
          <xdr:cNvPr id="3" name="Resim 2" descr="http://mjinfotech.com/images/homes.jpg">
            <a:extLst>
              <a:ext uri="{FF2B5EF4-FFF2-40B4-BE49-F238E27FC236}">
                <a16:creationId xmlns="" xmlns:a16="http://schemas.microsoft.com/office/drawing/2014/main" id="{1610C9E9-5900-4621-9DEB-BA3D295F13F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4" name="Metin kutusu 3">
            <a:extLst>
              <a:ext uri="{FF2B5EF4-FFF2-40B4-BE49-F238E27FC236}">
                <a16:creationId xmlns="" xmlns:a16="http://schemas.microsoft.com/office/drawing/2014/main" id="{517AC824-F285-412A-AD38-5027206D5486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  <xdr:twoCellAnchor>
    <xdr:from>
      <xdr:col>1</xdr:col>
      <xdr:colOff>54429</xdr:colOff>
      <xdr:row>50</xdr:row>
      <xdr:rowOff>4083</xdr:rowOff>
    </xdr:from>
    <xdr:to>
      <xdr:col>1</xdr:col>
      <xdr:colOff>2493309</xdr:colOff>
      <xdr:row>50</xdr:row>
      <xdr:rowOff>190499</xdr:rowOff>
    </xdr:to>
    <xdr:sp macro="" textlink="">
      <xdr:nvSpPr>
        <xdr:cNvPr id="5" name="Metin kutusu 4">
          <a:extLst>
            <a:ext uri="{FF2B5EF4-FFF2-40B4-BE49-F238E27FC236}">
              <a16:creationId xmlns="" xmlns:a16="http://schemas.microsoft.com/office/drawing/2014/main" id="{C365FC2F-A78D-4055-8314-607F6FA164C4}"/>
            </a:ext>
          </a:extLst>
        </xdr:cNvPr>
        <xdr:cNvSpPr txBox="1"/>
      </xdr:nvSpPr>
      <xdr:spPr>
        <a:xfrm>
          <a:off x="664029" y="11919858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54429</xdr:colOff>
      <xdr:row>16</xdr:row>
      <xdr:rowOff>4083</xdr:rowOff>
    </xdr:from>
    <xdr:to>
      <xdr:col>1</xdr:col>
      <xdr:colOff>2493309</xdr:colOff>
      <xdr:row>16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BAFEC99E-8E2C-4407-B27D-C77A297F6924}"/>
            </a:ext>
          </a:extLst>
        </xdr:cNvPr>
        <xdr:cNvSpPr txBox="1"/>
      </xdr:nvSpPr>
      <xdr:spPr>
        <a:xfrm>
          <a:off x="664029" y="12338958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569575</xdr:colOff>
      <xdr:row>2</xdr:row>
      <xdr:rowOff>953378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2561F32-24DB-4724-A4F8-0EF792252592}"/>
            </a:ext>
          </a:extLst>
        </xdr:cNvPr>
        <xdr:cNvGrpSpPr/>
      </xdr:nvGrpSpPr>
      <xdr:grpSpPr>
        <a:xfrm>
          <a:off x="0" y="367004"/>
          <a:ext cx="1268500" cy="922898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8DEFFBF4-8C6A-4637-9EC0-8B96C3C81142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D0783496-1931-4B80-9236-2F75183BEDC2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54429</xdr:colOff>
      <xdr:row>15</xdr:row>
      <xdr:rowOff>4083</xdr:rowOff>
    </xdr:from>
    <xdr:to>
      <xdr:col>1</xdr:col>
      <xdr:colOff>2493309</xdr:colOff>
      <xdr:row>15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DA08F8AD-2875-4978-AB9B-AD3B81E8EF0F}"/>
            </a:ext>
          </a:extLst>
        </xdr:cNvPr>
        <xdr:cNvSpPr txBox="1"/>
      </xdr:nvSpPr>
      <xdr:spPr>
        <a:xfrm>
          <a:off x="664029" y="627153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569575</xdr:colOff>
      <xdr:row>2</xdr:row>
      <xdr:rowOff>953378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3F99004-E86D-4D8B-A0D2-0421B0C5D659}"/>
            </a:ext>
          </a:extLst>
        </xdr:cNvPr>
        <xdr:cNvGrpSpPr/>
      </xdr:nvGrpSpPr>
      <xdr:grpSpPr>
        <a:xfrm>
          <a:off x="0" y="367004"/>
          <a:ext cx="1268500" cy="922898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4574D3D1-F623-4CC5-A897-5EE475EC49A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3945BCD2-2292-4831-8EC5-B8DF456BD6CB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54429</xdr:colOff>
      <xdr:row>17</xdr:row>
      <xdr:rowOff>4083</xdr:rowOff>
    </xdr:from>
    <xdr:to>
      <xdr:col>1</xdr:col>
      <xdr:colOff>2493309</xdr:colOff>
      <xdr:row>17</xdr:row>
      <xdr:rowOff>190499</xdr:rowOff>
    </xdr:to>
    <xdr:sp macro="" textlink="">
      <xdr:nvSpPr>
        <xdr:cNvPr id="2" name="Metin kutusu 1">
          <a:extLst>
            <a:ext uri="{FF2B5EF4-FFF2-40B4-BE49-F238E27FC236}">
              <a16:creationId xmlns="" xmlns:a16="http://schemas.microsoft.com/office/drawing/2014/main" id="{27272248-C9FE-425E-942F-3E741DCB30D8}"/>
            </a:ext>
          </a:extLst>
        </xdr:cNvPr>
        <xdr:cNvSpPr txBox="1"/>
      </xdr:nvSpPr>
      <xdr:spPr>
        <a:xfrm>
          <a:off x="664029" y="6271533"/>
          <a:ext cx="2438880" cy="18641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tr-TR" sz="1400" i="1"/>
        </a:p>
        <a:p>
          <a:r>
            <a:rPr lang="tr-TR" sz="1400" i="1"/>
            <a:t> 3-A Sınıf Öğretmeni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569575</xdr:colOff>
      <xdr:row>2</xdr:row>
      <xdr:rowOff>953378</xdr:rowOff>
    </xdr:to>
    <xdr:grpSp>
      <xdr:nvGrpSpPr>
        <xdr:cNvPr id="3" name="Gru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3180796-DFA2-4879-A859-FD299211500F}"/>
            </a:ext>
          </a:extLst>
        </xdr:cNvPr>
        <xdr:cNvGrpSpPr/>
      </xdr:nvGrpSpPr>
      <xdr:grpSpPr>
        <a:xfrm>
          <a:off x="0" y="367004"/>
          <a:ext cx="1268500" cy="922898"/>
          <a:chOff x="3043730" y="3852369"/>
          <a:chExt cx="821778" cy="719630"/>
        </a:xfrm>
      </xdr:grpSpPr>
      <xdr:pic>
        <xdr:nvPicPr>
          <xdr:cNvPr id="4" name="Resim 3" descr="http://mjinfotech.com/images/homes.jpg">
            <a:extLst>
              <a:ext uri="{FF2B5EF4-FFF2-40B4-BE49-F238E27FC236}">
                <a16:creationId xmlns="" xmlns:a16="http://schemas.microsoft.com/office/drawing/2014/main" id="{D32BA288-2D6F-4B09-9E94-8F83DC31999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1547" t="4616" r="9271" b="16923"/>
          <a:stretch/>
        </xdr:blipFill>
        <xdr:spPr bwMode="auto">
          <a:xfrm>
            <a:off x="3180692" y="3852369"/>
            <a:ext cx="603031" cy="485775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 fLocksText="0">
        <xdr:nvSpPr>
          <xdr:cNvPr id="5" name="Metin kutusu 4">
            <a:extLst>
              <a:ext uri="{FF2B5EF4-FFF2-40B4-BE49-F238E27FC236}">
                <a16:creationId xmlns="" xmlns:a16="http://schemas.microsoft.com/office/drawing/2014/main" id="{712BC0F8-65E4-4E6C-BCC3-5ABDCD3C133F}"/>
              </a:ext>
            </a:extLst>
          </xdr:cNvPr>
          <xdr:cNvSpPr txBox="1"/>
        </xdr:nvSpPr>
        <xdr:spPr>
          <a:xfrm>
            <a:off x="3043730" y="4295774"/>
            <a:ext cx="821778" cy="276225"/>
          </a:xfrm>
          <a:prstGeom prst="rect">
            <a:avLst/>
          </a:prstGeom>
          <a:ln>
            <a:noFill/>
          </a:ln>
          <a:effectLst>
            <a:glow rad="228600">
              <a:schemeClr val="accent5">
                <a:satMod val="175000"/>
                <a:alpha val="40000"/>
              </a:schemeClr>
            </a:glow>
            <a:outerShdw blurRad="44450" dist="27940" dir="5400000" algn="ctr">
              <a:srgbClr val="000000">
                <a:alpha val="32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style>
          <a:lnRef idx="0">
            <a:schemeClr val="accent6"/>
          </a:lnRef>
          <a:fillRef idx="3">
            <a:schemeClr val="accent6"/>
          </a:fillRef>
          <a:effectRef idx="3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r>
              <a:rPr lang="tr-TR" sz="1800" b="1" cap="none" spc="50">
                <a:ln w="0"/>
                <a:solidFill>
                  <a:schemeClr val="bg1"/>
                </a:solidFill>
                <a:effectLst>
                  <a:glow rad="101600">
                    <a:schemeClr val="accent3">
                      <a:satMod val="175000"/>
                      <a:alpha val="40000"/>
                    </a:schemeClr>
                  </a:glow>
                  <a:innerShdw blurRad="63500" dist="50800" dir="13500000">
                    <a:srgbClr val="000000">
                      <a:alpha val="50000"/>
                    </a:srgbClr>
                  </a:innerShdw>
                </a:effectLst>
              </a:rPr>
              <a:t>Anasayfa</a:t>
            </a:r>
            <a:endParaRPr lang="tr-TR" sz="1200" b="1">
              <a:solidFill>
                <a:schemeClr val="bg1"/>
              </a:solidFill>
              <a:effectLst>
                <a:glow rad="101600">
                  <a:schemeClr val="accent3">
                    <a:satMod val="175000"/>
                    <a:alpha val="40000"/>
                  </a:schemeClr>
                </a:glow>
                <a:innerShdw blurRad="63500" dist="50800" dir="13500000">
                  <a:srgbClr val="000000">
                    <a:alpha val="50000"/>
                  </a:srgbClr>
                </a:innerShdw>
              </a:effectLst>
            </a:endParaRPr>
          </a:p>
        </xdr:txBody>
      </xdr:sp>
    </xdr:grpSp>
    <xdr:clientData fPrintsWithSheet="0"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gitimhane.com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gitimhane.com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gitimhane.com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gitimhane.com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egitimhane.com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egitimhane.com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egitimhane.com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egitimhane.com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egitimhane.com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egitimhane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egitimhane.com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egitimhane.com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egitimhane.com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egitimhane.com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egitimhane.com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egitimhane.com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egitimhane.com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egitimhane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gitimhane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gitimhane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gitimhane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gitimhane.com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gitimhane.com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gitimhan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5:AT45"/>
  <sheetViews>
    <sheetView view="pageBreakPreview" topLeftCell="Q1" zoomScaleSheetLayoutView="100" workbookViewId="0">
      <selection activeCell="AU11" sqref="AU11"/>
    </sheetView>
  </sheetViews>
  <sheetFormatPr defaultRowHeight="15" outlineLevelRow="1"/>
  <cols>
    <col min="2" max="2" width="3.85546875" bestFit="1" customWidth="1"/>
    <col min="3" max="3" width="29.7109375" customWidth="1"/>
    <col min="6" max="6" width="9.28515625" customWidth="1"/>
    <col min="7" max="36" width="4" bestFit="1" customWidth="1"/>
    <col min="37" max="46" width="3.7109375" bestFit="1" customWidth="1"/>
  </cols>
  <sheetData>
    <row r="5" spans="2:46" ht="52.5" outlineLevel="1">
      <c r="B5" s="8" t="s">
        <v>5</v>
      </c>
      <c r="C5" s="8" t="s">
        <v>6</v>
      </c>
      <c r="G5" s="9">
        <f ca="1">OFFSET($C$5,COLUMN(H$13)-ROW($G$7),0,1,1)</f>
        <v>0</v>
      </c>
      <c r="H5" s="9">
        <f ca="1">OFFSET($C$5,COLUMN(I$13)-ROW($G$7),0,1,1)</f>
        <v>0</v>
      </c>
      <c r="I5" s="9">
        <f t="shared" ref="I5:AJ5" ca="1" si="0">OFFSET($C$5,COLUMN(J$13)-ROW($G$7),0,1,1)</f>
        <v>0</v>
      </c>
      <c r="J5" s="9">
        <f t="shared" ca="1" si="0"/>
        <v>0</v>
      </c>
      <c r="K5" s="9">
        <f t="shared" ca="1" si="0"/>
        <v>0</v>
      </c>
      <c r="L5" s="9">
        <f t="shared" ca="1" si="0"/>
        <v>0</v>
      </c>
      <c r="M5" s="9">
        <f t="shared" ca="1" si="0"/>
        <v>0</v>
      </c>
      <c r="N5" s="9">
        <f t="shared" ca="1" si="0"/>
        <v>0</v>
      </c>
      <c r="O5" s="9">
        <f t="shared" ca="1" si="0"/>
        <v>0</v>
      </c>
      <c r="P5" s="9">
        <f t="shared" ca="1" si="0"/>
        <v>0</v>
      </c>
      <c r="Q5" s="9">
        <f t="shared" ca="1" si="0"/>
        <v>0</v>
      </c>
      <c r="R5" s="9">
        <f t="shared" ca="1" si="0"/>
        <v>0</v>
      </c>
      <c r="S5" s="9">
        <f t="shared" ca="1" si="0"/>
        <v>0</v>
      </c>
      <c r="T5" s="9">
        <f t="shared" ca="1" si="0"/>
        <v>0</v>
      </c>
      <c r="U5" s="9">
        <f t="shared" ca="1" si="0"/>
        <v>0</v>
      </c>
      <c r="V5" s="9">
        <f t="shared" ca="1" si="0"/>
        <v>0</v>
      </c>
      <c r="W5" s="9">
        <f t="shared" ca="1" si="0"/>
        <v>0</v>
      </c>
      <c r="X5" s="9">
        <f t="shared" ca="1" si="0"/>
        <v>0</v>
      </c>
      <c r="Y5" s="9">
        <f t="shared" ca="1" si="0"/>
        <v>0</v>
      </c>
      <c r="Z5" s="9">
        <f t="shared" ca="1" si="0"/>
        <v>0</v>
      </c>
      <c r="AA5" s="9">
        <f t="shared" ca="1" si="0"/>
        <v>0</v>
      </c>
      <c r="AB5" s="9">
        <f t="shared" ca="1" si="0"/>
        <v>0</v>
      </c>
      <c r="AC5" s="9">
        <f t="shared" ca="1" si="0"/>
        <v>0</v>
      </c>
      <c r="AD5" s="9">
        <f t="shared" ca="1" si="0"/>
        <v>0</v>
      </c>
      <c r="AE5" s="9">
        <f t="shared" ca="1" si="0"/>
        <v>0</v>
      </c>
      <c r="AF5" s="9">
        <f t="shared" ca="1" si="0"/>
        <v>0</v>
      </c>
      <c r="AG5" s="9">
        <f t="shared" ca="1" si="0"/>
        <v>0</v>
      </c>
      <c r="AH5" s="9">
        <f t="shared" ca="1" si="0"/>
        <v>0</v>
      </c>
      <c r="AI5" s="9">
        <f t="shared" ca="1" si="0"/>
        <v>0</v>
      </c>
      <c r="AJ5" s="9">
        <f t="shared" ca="1" si="0"/>
        <v>0</v>
      </c>
      <c r="AK5" s="9" t="str">
        <f t="shared" ref="AK5" ca="1" si="1">OFFSET($C$5,COLUMN(AL$13)-ROW($G$7),0,1,1)</f>
        <v>öğrenci 31</v>
      </c>
      <c r="AL5" s="9" t="str">
        <f t="shared" ref="AL5" ca="1" si="2">OFFSET($C$5,COLUMN(AM$13)-ROW($G$7),0,1,1)</f>
        <v>öğrenci 32</v>
      </c>
      <c r="AM5" s="9" t="str">
        <f t="shared" ref="AM5" ca="1" si="3">OFFSET($C$5,COLUMN(AN$13)-ROW($G$7),0,1,1)</f>
        <v>öğrenci 33</v>
      </c>
      <c r="AN5" s="9" t="str">
        <f t="shared" ref="AN5" ca="1" si="4">OFFSET($C$5,COLUMN(AO$13)-ROW($G$7),0,1,1)</f>
        <v>öğrenci 34</v>
      </c>
      <c r="AO5" s="9" t="str">
        <f t="shared" ref="AO5" ca="1" si="5">OFFSET($C$5,COLUMN(AP$13)-ROW($G$7),0,1,1)</f>
        <v>öğrenci 35</v>
      </c>
      <c r="AP5" s="9" t="str">
        <f t="shared" ref="AP5" ca="1" si="6">OFFSET($C$5,COLUMN(AQ$13)-ROW($G$7),0,1,1)</f>
        <v>öğrenci 36</v>
      </c>
      <c r="AQ5" s="9" t="str">
        <f t="shared" ref="AQ5" ca="1" si="7">OFFSET($C$5,COLUMN(AR$13)-ROW($G$7),0,1,1)</f>
        <v>öğrenci 37</v>
      </c>
      <c r="AR5" s="9" t="str">
        <f t="shared" ref="AR5" ca="1" si="8">OFFSET($C$5,COLUMN(AS$13)-ROW($G$7),0,1,1)</f>
        <v>öğrenci 38</v>
      </c>
      <c r="AS5" s="9" t="str">
        <f t="shared" ref="AS5:AT5" ca="1" si="9">OFFSET($C$5,COLUMN(AT$13)-ROW($G$7),0,1,1)</f>
        <v>öğrenci 39</v>
      </c>
      <c r="AT5" s="9" t="str">
        <f t="shared" ca="1" si="9"/>
        <v>öğrenci 40</v>
      </c>
    </row>
    <row r="6" spans="2:46" ht="15.75" outlineLevel="1">
      <c r="B6" s="8">
        <f>'ÖĞRENCİ LİSTESİ'!D10</f>
        <v>0</v>
      </c>
      <c r="C6" s="8">
        <f>'ÖĞRENCİ LİSTESİ'!E10</f>
        <v>0</v>
      </c>
      <c r="G6" s="9">
        <f ca="1">OFFSET($B$5,COLUMN(H$13)-ROW($G$7),0,1,1)</f>
        <v>0</v>
      </c>
      <c r="H6" s="9">
        <f t="shared" ref="H6:AJ6" ca="1" si="10">OFFSET($B$5,COLUMN(I$13)-ROW($G$7),0,1,1)</f>
        <v>0</v>
      </c>
      <c r="I6" s="9">
        <f t="shared" ca="1" si="10"/>
        <v>0</v>
      </c>
      <c r="J6" s="9">
        <f t="shared" ca="1" si="10"/>
        <v>0</v>
      </c>
      <c r="K6" s="9">
        <f ca="1">OFFSET($B$5,COLUMN(L$13)-ROW($G$7),0,1,1)</f>
        <v>0</v>
      </c>
      <c r="L6" s="9">
        <f t="shared" ca="1" si="10"/>
        <v>0</v>
      </c>
      <c r="M6" s="9">
        <f t="shared" ca="1" si="10"/>
        <v>0</v>
      </c>
      <c r="N6" s="9">
        <f ca="1">OFFSET($B$5,COLUMN(O$13)-ROW($G$7),0,1,1)</f>
        <v>0</v>
      </c>
      <c r="O6" s="9">
        <f t="shared" ca="1" si="10"/>
        <v>0</v>
      </c>
      <c r="P6" s="9">
        <f t="shared" ca="1" si="10"/>
        <v>0</v>
      </c>
      <c r="Q6" s="9">
        <f t="shared" ca="1" si="10"/>
        <v>0</v>
      </c>
      <c r="R6" s="9">
        <f t="shared" ca="1" si="10"/>
        <v>0</v>
      </c>
      <c r="S6" s="9">
        <f t="shared" ca="1" si="10"/>
        <v>0</v>
      </c>
      <c r="T6" s="9">
        <f ca="1">OFFSET($B$5,COLUMN(U$13)-ROW($G$7),0,1,1)</f>
        <v>0</v>
      </c>
      <c r="U6" s="9">
        <f t="shared" ca="1" si="10"/>
        <v>0</v>
      </c>
      <c r="V6" s="9">
        <f t="shared" ca="1" si="10"/>
        <v>0</v>
      </c>
      <c r="W6" s="9">
        <f t="shared" ca="1" si="10"/>
        <v>0</v>
      </c>
      <c r="X6" s="9">
        <f ca="1">OFFSET($B$5,COLUMN(Y$13)-ROW($G$7),0,1,1)</f>
        <v>0</v>
      </c>
      <c r="Y6" s="9">
        <f t="shared" ca="1" si="10"/>
        <v>0</v>
      </c>
      <c r="Z6" s="9">
        <f t="shared" ca="1" si="10"/>
        <v>0</v>
      </c>
      <c r="AA6" s="9">
        <f t="shared" ca="1" si="10"/>
        <v>0</v>
      </c>
      <c r="AB6" s="9">
        <f t="shared" ca="1" si="10"/>
        <v>0</v>
      </c>
      <c r="AC6" s="9">
        <f ca="1">OFFSET($B$5,COLUMN(AD$13)-ROW($G$7),0,1,1)</f>
        <v>0</v>
      </c>
      <c r="AD6" s="9">
        <f t="shared" ca="1" si="10"/>
        <v>0</v>
      </c>
      <c r="AE6" s="9">
        <f t="shared" ca="1" si="10"/>
        <v>0</v>
      </c>
      <c r="AF6" s="9">
        <f ca="1">OFFSET($B$5,COLUMN(AG$13)-ROW($G$7),0,1,1)</f>
        <v>0</v>
      </c>
      <c r="AG6" s="9">
        <f t="shared" ca="1" si="10"/>
        <v>0</v>
      </c>
      <c r="AH6" s="9">
        <f ca="1">OFFSET($B$5,COLUMN(AI$13)-ROW($G$7),0,1,1)</f>
        <v>0</v>
      </c>
      <c r="AI6" s="9">
        <f t="shared" ca="1" si="10"/>
        <v>0</v>
      </c>
      <c r="AJ6" s="9">
        <f t="shared" ca="1" si="10"/>
        <v>0</v>
      </c>
      <c r="AK6" s="9">
        <f t="shared" ref="AK6" ca="1" si="11">OFFSET($B$5,COLUMN(AL$13)-ROW($G$7),0,1,1)</f>
        <v>31</v>
      </c>
      <c r="AL6" s="9">
        <f t="shared" ref="AL6" ca="1" si="12">OFFSET($B$5,COLUMN(AM$13)-ROW($G$7),0,1,1)</f>
        <v>32</v>
      </c>
      <c r="AM6" s="9">
        <f t="shared" ref="AM6" ca="1" si="13">OFFSET($B$5,COLUMN(AN$13)-ROW($G$7),0,1,1)</f>
        <v>33</v>
      </c>
      <c r="AN6" s="9">
        <f t="shared" ref="AN6" ca="1" si="14">OFFSET($B$5,COLUMN(AO$13)-ROW($G$7),0,1,1)</f>
        <v>34</v>
      </c>
      <c r="AO6" s="9">
        <f t="shared" ref="AO6" ca="1" si="15">OFFSET($B$5,COLUMN(AP$13)-ROW($G$7),0,1,1)</f>
        <v>35</v>
      </c>
      <c r="AP6" s="9">
        <f t="shared" ref="AP6" ca="1" si="16">OFFSET($B$5,COLUMN(AQ$13)-ROW($G$7),0,1,1)</f>
        <v>36</v>
      </c>
      <c r="AQ6" s="9">
        <f t="shared" ref="AQ6" ca="1" si="17">OFFSET($B$5,COLUMN(AR$13)-ROW($G$7),0,1,1)</f>
        <v>37</v>
      </c>
      <c r="AR6" s="9">
        <f t="shared" ref="AR6" ca="1" si="18">OFFSET($B$5,COLUMN(AS$13)-ROW($G$7),0,1,1)</f>
        <v>38</v>
      </c>
      <c r="AS6" s="9">
        <f t="shared" ref="AS6:AT6" ca="1" si="19">OFFSET($B$5,COLUMN(AT$13)-ROW($G$7),0,1,1)</f>
        <v>39</v>
      </c>
      <c r="AT6" s="9">
        <f t="shared" ca="1" si="19"/>
        <v>40</v>
      </c>
    </row>
    <row r="7" spans="2:46">
      <c r="B7" s="8">
        <f>'ÖĞRENCİ LİSTESİ'!D11</f>
        <v>0</v>
      </c>
      <c r="C7" s="8">
        <f>'ÖĞRENCİ LİSTESİ'!E11</f>
        <v>0</v>
      </c>
    </row>
    <row r="8" spans="2:46">
      <c r="B8" s="8">
        <f>'ÖĞRENCİ LİSTESİ'!D12</f>
        <v>0</v>
      </c>
      <c r="C8" s="8">
        <f>'ÖĞRENCİ LİSTESİ'!E12</f>
        <v>0</v>
      </c>
    </row>
    <row r="9" spans="2:46">
      <c r="B9" s="8">
        <f>'ÖĞRENCİ LİSTESİ'!D13</f>
        <v>0</v>
      </c>
      <c r="C9" s="8">
        <f>'ÖĞRENCİ LİSTESİ'!E13</f>
        <v>0</v>
      </c>
    </row>
    <row r="10" spans="2:46">
      <c r="B10" s="8">
        <f>'ÖĞRENCİ LİSTESİ'!D14</f>
        <v>0</v>
      </c>
      <c r="C10" s="8">
        <f>'ÖĞRENCİ LİSTESİ'!E14</f>
        <v>0</v>
      </c>
    </row>
    <row r="11" spans="2:46">
      <c r="B11" s="8">
        <f>'ÖĞRENCİ LİSTESİ'!D15</f>
        <v>0</v>
      </c>
      <c r="C11" s="8">
        <f>'ÖĞRENCİ LİSTESİ'!E15</f>
        <v>0</v>
      </c>
    </row>
    <row r="12" spans="2:46">
      <c r="B12" s="8">
        <f>'ÖĞRENCİ LİSTESİ'!D16</f>
        <v>0</v>
      </c>
      <c r="C12" s="8">
        <f>'ÖĞRENCİ LİSTESİ'!E16</f>
        <v>0</v>
      </c>
    </row>
    <row r="13" spans="2:46">
      <c r="B13" s="8">
        <f>'ÖĞRENCİ LİSTESİ'!D17</f>
        <v>0</v>
      </c>
      <c r="C13" s="8">
        <f>'ÖĞRENCİ LİSTESİ'!E17</f>
        <v>0</v>
      </c>
    </row>
    <row r="14" spans="2:46">
      <c r="B14" s="8">
        <f>'ÖĞRENCİ LİSTESİ'!D18</f>
        <v>0</v>
      </c>
      <c r="C14" s="8">
        <f>'ÖĞRENCİ LİSTESİ'!E18</f>
        <v>0</v>
      </c>
    </row>
    <row r="15" spans="2:46">
      <c r="B15" s="8">
        <f>'ÖĞRENCİ LİSTESİ'!D19</f>
        <v>0</v>
      </c>
      <c r="C15" s="8">
        <f>'ÖĞRENCİ LİSTESİ'!E19</f>
        <v>0</v>
      </c>
    </row>
    <row r="16" spans="2:46">
      <c r="B16" s="8">
        <f>'ÖĞRENCİ LİSTESİ'!D20</f>
        <v>0</v>
      </c>
      <c r="C16" s="8">
        <f>'ÖĞRENCİ LİSTESİ'!E20</f>
        <v>0</v>
      </c>
    </row>
    <row r="17" spans="2:3">
      <c r="B17" s="8">
        <f>'ÖĞRENCİ LİSTESİ'!D21</f>
        <v>0</v>
      </c>
      <c r="C17" s="8">
        <f>'ÖĞRENCİ LİSTESİ'!E21</f>
        <v>0</v>
      </c>
    </row>
    <row r="18" spans="2:3">
      <c r="B18" s="8">
        <f>'ÖĞRENCİ LİSTESİ'!D22</f>
        <v>0</v>
      </c>
      <c r="C18" s="8">
        <f>'ÖĞRENCİ LİSTESİ'!E22</f>
        <v>0</v>
      </c>
    </row>
    <row r="19" spans="2:3">
      <c r="B19" s="8">
        <f>'ÖĞRENCİ LİSTESİ'!D23</f>
        <v>0</v>
      </c>
      <c r="C19" s="8">
        <f>'ÖĞRENCİ LİSTESİ'!E23</f>
        <v>0</v>
      </c>
    </row>
    <row r="20" spans="2:3">
      <c r="B20" s="8">
        <f>'ÖĞRENCİ LİSTESİ'!D24</f>
        <v>0</v>
      </c>
      <c r="C20" s="8">
        <f>'ÖĞRENCİ LİSTESİ'!E24</f>
        <v>0</v>
      </c>
    </row>
    <row r="21" spans="2:3">
      <c r="B21" s="8">
        <f>'ÖĞRENCİ LİSTESİ'!D25</f>
        <v>0</v>
      </c>
      <c r="C21" s="8">
        <f>'ÖĞRENCİ LİSTESİ'!E25</f>
        <v>0</v>
      </c>
    </row>
    <row r="22" spans="2:3">
      <c r="B22" s="8">
        <f>'ÖĞRENCİ LİSTESİ'!D26</f>
        <v>0</v>
      </c>
      <c r="C22" s="8">
        <f>'ÖĞRENCİ LİSTESİ'!E26</f>
        <v>0</v>
      </c>
    </row>
    <row r="23" spans="2:3">
      <c r="B23" s="8">
        <f>'ÖĞRENCİ LİSTESİ'!D27</f>
        <v>0</v>
      </c>
      <c r="C23" s="8">
        <f>'ÖĞRENCİ LİSTESİ'!E27</f>
        <v>0</v>
      </c>
    </row>
    <row r="24" spans="2:3">
      <c r="B24" s="8">
        <f>'ÖĞRENCİ LİSTESİ'!D28</f>
        <v>0</v>
      </c>
      <c r="C24" s="8">
        <f>'ÖĞRENCİ LİSTESİ'!E28</f>
        <v>0</v>
      </c>
    </row>
    <row r="25" spans="2:3">
      <c r="B25" s="8">
        <f>'ÖĞRENCİ LİSTESİ'!D29</f>
        <v>0</v>
      </c>
      <c r="C25" s="8">
        <f>'ÖĞRENCİ LİSTESİ'!E29</f>
        <v>0</v>
      </c>
    </row>
    <row r="26" spans="2:3">
      <c r="B26" s="8">
        <f>'ÖĞRENCİ LİSTESİ'!D30</f>
        <v>0</v>
      </c>
      <c r="C26" s="8">
        <f>'ÖĞRENCİ LİSTESİ'!E30</f>
        <v>0</v>
      </c>
    </row>
    <row r="27" spans="2:3">
      <c r="B27" s="8">
        <f>'ÖĞRENCİ LİSTESİ'!D31</f>
        <v>0</v>
      </c>
      <c r="C27" s="8">
        <f>'ÖĞRENCİ LİSTESİ'!E31</f>
        <v>0</v>
      </c>
    </row>
    <row r="28" spans="2:3">
      <c r="B28" s="8">
        <f>'ÖĞRENCİ LİSTESİ'!D32</f>
        <v>0</v>
      </c>
      <c r="C28" s="8">
        <f>'ÖĞRENCİ LİSTESİ'!E32</f>
        <v>0</v>
      </c>
    </row>
    <row r="29" spans="2:3">
      <c r="B29" s="8">
        <f>'ÖĞRENCİ LİSTESİ'!D33</f>
        <v>0</v>
      </c>
      <c r="C29" s="8">
        <f>'ÖĞRENCİ LİSTESİ'!E33</f>
        <v>0</v>
      </c>
    </row>
    <row r="30" spans="2:3">
      <c r="B30" s="8">
        <f>'ÖĞRENCİ LİSTESİ'!D34</f>
        <v>0</v>
      </c>
      <c r="C30" s="8">
        <f>'ÖĞRENCİ LİSTESİ'!E34</f>
        <v>0</v>
      </c>
    </row>
    <row r="31" spans="2:3">
      <c r="B31" s="8">
        <f>'ÖĞRENCİ LİSTESİ'!D35</f>
        <v>0</v>
      </c>
      <c r="C31" s="8">
        <f>'ÖĞRENCİ LİSTESİ'!E35</f>
        <v>0</v>
      </c>
    </row>
    <row r="32" spans="2:3">
      <c r="B32" s="8">
        <f>'ÖĞRENCİ LİSTESİ'!D36</f>
        <v>0</v>
      </c>
      <c r="C32" s="8">
        <f>'ÖĞRENCİ LİSTESİ'!E36</f>
        <v>0</v>
      </c>
    </row>
    <row r="33" spans="2:3">
      <c r="B33" s="8">
        <f>'ÖĞRENCİ LİSTESİ'!D37</f>
        <v>0</v>
      </c>
      <c r="C33" s="8">
        <f>'ÖĞRENCİ LİSTESİ'!E37</f>
        <v>0</v>
      </c>
    </row>
    <row r="34" spans="2:3">
      <c r="B34" s="8">
        <f>'ÖĞRENCİ LİSTESİ'!D38</f>
        <v>0</v>
      </c>
      <c r="C34" s="8">
        <f>'ÖĞRENCİ LİSTESİ'!E38</f>
        <v>0</v>
      </c>
    </row>
    <row r="35" spans="2:3">
      <c r="B35" s="8">
        <f>'ÖĞRENCİ LİSTESİ'!D39</f>
        <v>0</v>
      </c>
      <c r="C35" s="8">
        <f>'ÖĞRENCİ LİSTESİ'!E39</f>
        <v>0</v>
      </c>
    </row>
    <row r="36" spans="2:3">
      <c r="B36" s="8">
        <f>'ÖĞRENCİ LİSTESİ'!D40</f>
        <v>31</v>
      </c>
      <c r="C36" s="8" t="str">
        <f>'ÖĞRENCİ LİSTESİ'!E40</f>
        <v>öğrenci 31</v>
      </c>
    </row>
    <row r="37" spans="2:3">
      <c r="B37" s="8">
        <f>'ÖĞRENCİ LİSTESİ'!D41</f>
        <v>32</v>
      </c>
      <c r="C37" s="8" t="str">
        <f>'ÖĞRENCİ LİSTESİ'!E41</f>
        <v>öğrenci 32</v>
      </c>
    </row>
    <row r="38" spans="2:3">
      <c r="B38" s="8">
        <f>'ÖĞRENCİ LİSTESİ'!D42</f>
        <v>33</v>
      </c>
      <c r="C38" s="8" t="str">
        <f>'ÖĞRENCİ LİSTESİ'!E42</f>
        <v>öğrenci 33</v>
      </c>
    </row>
    <row r="39" spans="2:3">
      <c r="B39" s="8">
        <f>'ÖĞRENCİ LİSTESİ'!D43</f>
        <v>34</v>
      </c>
      <c r="C39" s="8" t="str">
        <f>'ÖĞRENCİ LİSTESİ'!E43</f>
        <v>öğrenci 34</v>
      </c>
    </row>
    <row r="40" spans="2:3">
      <c r="B40" s="8">
        <f>'ÖĞRENCİ LİSTESİ'!D44</f>
        <v>35</v>
      </c>
      <c r="C40" s="8" t="str">
        <f>'ÖĞRENCİ LİSTESİ'!E44</f>
        <v>öğrenci 35</v>
      </c>
    </row>
    <row r="41" spans="2:3">
      <c r="B41" s="8">
        <f>'ÖĞRENCİ LİSTESİ'!D45</f>
        <v>36</v>
      </c>
      <c r="C41" s="8" t="str">
        <f>'ÖĞRENCİ LİSTESİ'!E45</f>
        <v>öğrenci 36</v>
      </c>
    </row>
    <row r="42" spans="2:3">
      <c r="B42" s="8">
        <f>'ÖĞRENCİ LİSTESİ'!D46</f>
        <v>37</v>
      </c>
      <c r="C42" s="8" t="str">
        <f>'ÖĞRENCİ LİSTESİ'!E46</f>
        <v>öğrenci 37</v>
      </c>
    </row>
    <row r="43" spans="2:3">
      <c r="B43" s="8">
        <f>'ÖĞRENCİ LİSTESİ'!D47</f>
        <v>38</v>
      </c>
      <c r="C43" s="8" t="str">
        <f>'ÖĞRENCİ LİSTESİ'!E47</f>
        <v>öğrenci 38</v>
      </c>
    </row>
    <row r="44" spans="2:3">
      <c r="B44" s="8">
        <f>'ÖĞRENCİ LİSTESİ'!D48</f>
        <v>39</v>
      </c>
      <c r="C44" s="8" t="str">
        <f>'ÖĞRENCİ LİSTESİ'!E48</f>
        <v>öğrenci 39</v>
      </c>
    </row>
    <row r="45" spans="2:3">
      <c r="B45" s="8">
        <f>'ÖĞRENCİ LİSTESİ'!D49</f>
        <v>40</v>
      </c>
      <c r="C45" s="8" t="str">
        <f>'ÖĞRENCİ LİSTESİ'!E49</f>
        <v>öğrenci 40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AP28"/>
  <sheetViews>
    <sheetView showGridLines="0" view="pageBreakPreview" zoomScaleSheetLayoutView="100" workbookViewId="0">
      <pane xSplit="2" ySplit="5" topLeftCell="C9" activePane="bottomRight" state="frozen"/>
      <selection sqref="A1:AO2"/>
      <selection pane="topRight" sqref="A1:AO2"/>
      <selection pane="bottomLeft" sqref="A1:AO2"/>
      <selection pane="bottomRight" activeCell="D5" sqref="D5"/>
    </sheetView>
  </sheetViews>
  <sheetFormatPr defaultRowHeight="15"/>
  <cols>
    <col min="2" max="2" width="90.140625" customWidth="1"/>
    <col min="3" max="32" width="6.140625" customWidth="1"/>
    <col min="33" max="42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3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6"/>
    </row>
    <row r="3" spans="1:42" ht="124.5" customHeight="1">
      <c r="A3" s="62" t="s">
        <v>109</v>
      </c>
      <c r="B3" s="62"/>
      <c r="C3" s="26">
        <f ca="1">LİSTE!G5</f>
        <v>0</v>
      </c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">
      <c r="A4" s="63" t="s">
        <v>0</v>
      </c>
      <c r="B4" s="64"/>
      <c r="C4" s="6">
        <f ca="1">LİSTE!G6</f>
        <v>0</v>
      </c>
      <c r="D4" s="6">
        <f ca="1">LİSTE!H6</f>
        <v>0</v>
      </c>
      <c r="E4" s="6">
        <f ca="1">LİSTE!I6</f>
        <v>0</v>
      </c>
      <c r="F4" s="6">
        <f ca="1">LİSTE!J6</f>
        <v>0</v>
      </c>
      <c r="G4" s="6">
        <f ca="1">LİSTE!K6</f>
        <v>0</v>
      </c>
      <c r="H4" s="6">
        <f ca="1">LİSTE!L6</f>
        <v>0</v>
      </c>
      <c r="I4" s="6">
        <f ca="1">LİSTE!M6</f>
        <v>0</v>
      </c>
      <c r="J4" s="6">
        <f ca="1">LİSTE!N6</f>
        <v>0</v>
      </c>
      <c r="K4" s="6">
        <f ca="1">LİSTE!O6</f>
        <v>0</v>
      </c>
      <c r="L4" s="6">
        <f ca="1">LİSTE!P6</f>
        <v>0</v>
      </c>
      <c r="M4" s="6">
        <f ca="1">LİSTE!Q6</f>
        <v>0</v>
      </c>
      <c r="N4" s="6">
        <f ca="1">LİSTE!R6</f>
        <v>0</v>
      </c>
      <c r="O4" s="6">
        <f ca="1">LİSTE!S6</f>
        <v>0</v>
      </c>
      <c r="P4" s="6">
        <f ca="1">LİSTE!T6</f>
        <v>0</v>
      </c>
      <c r="Q4" s="6">
        <f ca="1">LİSTE!U6</f>
        <v>0</v>
      </c>
      <c r="R4" s="6">
        <f ca="1">LİSTE!V6</f>
        <v>0</v>
      </c>
      <c r="S4" s="6">
        <f ca="1">LİSTE!W6</f>
        <v>0</v>
      </c>
      <c r="T4" s="6">
        <f ca="1">LİSTE!X6</f>
        <v>0</v>
      </c>
      <c r="U4" s="6">
        <f ca="1">LİSTE!Y6</f>
        <v>0</v>
      </c>
      <c r="V4" s="6">
        <f ca="1">LİSTE!Z6</f>
        <v>0</v>
      </c>
      <c r="W4" s="6">
        <f ca="1">LİSTE!AA6</f>
        <v>0</v>
      </c>
      <c r="X4" s="6">
        <f ca="1">LİSTE!AB6</f>
        <v>0</v>
      </c>
      <c r="Y4" s="6">
        <f ca="1">LİSTE!AC6</f>
        <v>0</v>
      </c>
      <c r="Z4" s="6">
        <f ca="1">LİSTE!AD6</f>
        <v>0</v>
      </c>
      <c r="AA4" s="6">
        <f ca="1">LİSTE!AE6</f>
        <v>0</v>
      </c>
      <c r="AB4" s="6">
        <f ca="1">LİSTE!AF6</f>
        <v>0</v>
      </c>
      <c r="AC4" s="6">
        <f ca="1">LİSTE!AG6</f>
        <v>0</v>
      </c>
      <c r="AD4" s="6">
        <f ca="1">LİSTE!AH6</f>
        <v>0</v>
      </c>
      <c r="AE4" s="6">
        <f ca="1">LİSTE!AI6</f>
        <v>0</v>
      </c>
      <c r="AF4" s="6">
        <f ca="1">LİSTE!AJ6</f>
        <v>0</v>
      </c>
      <c r="AG4" s="6">
        <f ca="1">LİSTE!AK6</f>
        <v>31</v>
      </c>
      <c r="AH4" s="6">
        <f ca="1">LİSTE!AL6</f>
        <v>32</v>
      </c>
      <c r="AI4" s="6">
        <f ca="1">LİSTE!AM6</f>
        <v>33</v>
      </c>
      <c r="AJ4" s="6">
        <f ca="1">LİSTE!AN6</f>
        <v>34</v>
      </c>
      <c r="AK4" s="6">
        <f ca="1">LİSTE!AO6</f>
        <v>35</v>
      </c>
      <c r="AL4" s="6">
        <f ca="1">LİSTE!AP6</f>
        <v>36</v>
      </c>
      <c r="AM4" s="6">
        <f ca="1">LİSTE!AQ6</f>
        <v>37</v>
      </c>
      <c r="AN4" s="6">
        <f ca="1">LİSTE!AR6</f>
        <v>38</v>
      </c>
      <c r="AO4" s="6">
        <f ca="1">LİSTE!AS6</f>
        <v>39</v>
      </c>
      <c r="AP4" s="6">
        <f ca="1">LİSTE!AT6</f>
        <v>40</v>
      </c>
    </row>
    <row r="5" spans="1:42" ht="39.950000000000003" customHeight="1">
      <c r="A5" s="90" t="s">
        <v>103</v>
      </c>
      <c r="B5" s="89"/>
      <c r="C5" s="18">
        <v>5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39.950000000000003" customHeight="1">
      <c r="A6" s="90" t="s">
        <v>104</v>
      </c>
      <c r="B6" s="89"/>
      <c r="C6" s="19">
        <v>5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39.950000000000003" customHeight="1">
      <c r="A7" s="90" t="s">
        <v>105</v>
      </c>
      <c r="B7" s="89"/>
      <c r="C7" s="19">
        <v>5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39.950000000000003" customHeight="1">
      <c r="A8" s="88" t="s">
        <v>107</v>
      </c>
      <c r="B8" s="89"/>
      <c r="C8" s="19">
        <v>5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39.950000000000003" customHeight="1">
      <c r="A9" s="88" t="s">
        <v>108</v>
      </c>
      <c r="B9" s="89"/>
      <c r="C9" s="19">
        <v>5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39.950000000000003" customHeight="1">
      <c r="A10" s="90" t="s">
        <v>106</v>
      </c>
      <c r="B10" s="89"/>
      <c r="C10" s="19">
        <v>5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</row>
    <row r="11" spans="1:42" ht="20.100000000000001" customHeight="1">
      <c r="A11" s="1"/>
      <c r="B11" s="80" t="s">
        <v>8</v>
      </c>
      <c r="C11" s="75">
        <f>SUM(C5:C10)</f>
        <v>30</v>
      </c>
      <c r="D11" s="75">
        <f t="shared" ref="D11:AP11" si="0">SUM(D5:D10)</f>
        <v>0</v>
      </c>
      <c r="E11" s="75">
        <f t="shared" si="0"/>
        <v>0</v>
      </c>
      <c r="F11" s="75">
        <f t="shared" si="0"/>
        <v>0</v>
      </c>
      <c r="G11" s="75">
        <f t="shared" si="0"/>
        <v>0</v>
      </c>
      <c r="H11" s="75">
        <f t="shared" si="0"/>
        <v>0</v>
      </c>
      <c r="I11" s="75">
        <f t="shared" si="0"/>
        <v>0</v>
      </c>
      <c r="J11" s="75">
        <f t="shared" si="0"/>
        <v>0</v>
      </c>
      <c r="K11" s="75">
        <f t="shared" si="0"/>
        <v>0</v>
      </c>
      <c r="L11" s="75">
        <f t="shared" si="0"/>
        <v>0</v>
      </c>
      <c r="M11" s="75">
        <f t="shared" si="0"/>
        <v>0</v>
      </c>
      <c r="N11" s="75">
        <f t="shared" si="0"/>
        <v>0</v>
      </c>
      <c r="O11" s="75">
        <f t="shared" si="0"/>
        <v>0</v>
      </c>
      <c r="P11" s="75">
        <f t="shared" si="0"/>
        <v>0</v>
      </c>
      <c r="Q11" s="75">
        <f t="shared" si="0"/>
        <v>0</v>
      </c>
      <c r="R11" s="75">
        <f t="shared" si="0"/>
        <v>0</v>
      </c>
      <c r="S11" s="75">
        <f t="shared" si="0"/>
        <v>0</v>
      </c>
      <c r="T11" s="75">
        <f t="shared" si="0"/>
        <v>0</v>
      </c>
      <c r="U11" s="75">
        <f t="shared" si="0"/>
        <v>0</v>
      </c>
      <c r="V11" s="75">
        <f t="shared" si="0"/>
        <v>0</v>
      </c>
      <c r="W11" s="75">
        <f t="shared" si="0"/>
        <v>0</v>
      </c>
      <c r="X11" s="75">
        <f t="shared" si="0"/>
        <v>0</v>
      </c>
      <c r="Y11" s="75">
        <f t="shared" si="0"/>
        <v>0</v>
      </c>
      <c r="Z11" s="75">
        <f t="shared" si="0"/>
        <v>0</v>
      </c>
      <c r="AA11" s="75">
        <f t="shared" si="0"/>
        <v>0</v>
      </c>
      <c r="AB11" s="75">
        <f t="shared" si="0"/>
        <v>0</v>
      </c>
      <c r="AC11" s="75">
        <f t="shared" si="0"/>
        <v>0</v>
      </c>
      <c r="AD11" s="75">
        <f t="shared" si="0"/>
        <v>0</v>
      </c>
      <c r="AE11" s="75">
        <f t="shared" si="0"/>
        <v>0</v>
      </c>
      <c r="AF11" s="75">
        <f t="shared" si="0"/>
        <v>0</v>
      </c>
      <c r="AG11" s="75">
        <f t="shared" si="0"/>
        <v>0</v>
      </c>
      <c r="AH11" s="75">
        <f t="shared" si="0"/>
        <v>0</v>
      </c>
      <c r="AI11" s="75">
        <f t="shared" si="0"/>
        <v>0</v>
      </c>
      <c r="AJ11" s="75">
        <f t="shared" si="0"/>
        <v>0</v>
      </c>
      <c r="AK11" s="75">
        <f t="shared" si="0"/>
        <v>0</v>
      </c>
      <c r="AL11" s="75">
        <f t="shared" si="0"/>
        <v>0</v>
      </c>
      <c r="AM11" s="75">
        <f t="shared" si="0"/>
        <v>0</v>
      </c>
      <c r="AN11" s="75">
        <f t="shared" si="0"/>
        <v>0</v>
      </c>
      <c r="AO11" s="75">
        <f t="shared" si="0"/>
        <v>0</v>
      </c>
      <c r="AP11" s="75">
        <f t="shared" si="0"/>
        <v>0</v>
      </c>
    </row>
    <row r="12" spans="1:42" ht="20.100000000000001" customHeight="1">
      <c r="A12" s="1"/>
      <c r="B12" s="70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</row>
    <row r="13" spans="1:42" ht="45" customHeight="1">
      <c r="A13" s="1"/>
      <c r="B13" s="11" t="s">
        <v>9</v>
      </c>
      <c r="C13" s="10">
        <f>(PRODUCT(C11,100))/30</f>
        <v>100</v>
      </c>
      <c r="D13" s="10">
        <f t="shared" ref="D13:AP13" si="1">(PRODUCT(D11,100))/30</f>
        <v>0</v>
      </c>
      <c r="E13" s="10">
        <f t="shared" si="1"/>
        <v>0</v>
      </c>
      <c r="F13" s="10">
        <f t="shared" si="1"/>
        <v>0</v>
      </c>
      <c r="G13" s="10">
        <f t="shared" si="1"/>
        <v>0</v>
      </c>
      <c r="H13" s="10">
        <f t="shared" si="1"/>
        <v>0</v>
      </c>
      <c r="I13" s="10">
        <f t="shared" si="1"/>
        <v>0</v>
      </c>
      <c r="J13" s="10">
        <f t="shared" si="1"/>
        <v>0</v>
      </c>
      <c r="K13" s="10">
        <f t="shared" si="1"/>
        <v>0</v>
      </c>
      <c r="L13" s="10">
        <f t="shared" si="1"/>
        <v>0</v>
      </c>
      <c r="M13" s="10">
        <f t="shared" si="1"/>
        <v>0</v>
      </c>
      <c r="N13" s="10">
        <f t="shared" si="1"/>
        <v>0</v>
      </c>
      <c r="O13" s="10">
        <f t="shared" si="1"/>
        <v>0</v>
      </c>
      <c r="P13" s="10">
        <f t="shared" si="1"/>
        <v>0</v>
      </c>
      <c r="Q13" s="10">
        <f t="shared" si="1"/>
        <v>0</v>
      </c>
      <c r="R13" s="10">
        <f t="shared" si="1"/>
        <v>0</v>
      </c>
      <c r="S13" s="10">
        <f t="shared" si="1"/>
        <v>0</v>
      </c>
      <c r="T13" s="10">
        <f t="shared" si="1"/>
        <v>0</v>
      </c>
      <c r="U13" s="10">
        <f t="shared" si="1"/>
        <v>0</v>
      </c>
      <c r="V13" s="10">
        <f t="shared" si="1"/>
        <v>0</v>
      </c>
      <c r="W13" s="10">
        <f t="shared" si="1"/>
        <v>0</v>
      </c>
      <c r="X13" s="10">
        <f t="shared" si="1"/>
        <v>0</v>
      </c>
      <c r="Y13" s="10">
        <f t="shared" si="1"/>
        <v>0</v>
      </c>
      <c r="Z13" s="10">
        <f t="shared" si="1"/>
        <v>0</v>
      </c>
      <c r="AA13" s="10">
        <f t="shared" si="1"/>
        <v>0</v>
      </c>
      <c r="AB13" s="10">
        <f t="shared" si="1"/>
        <v>0</v>
      </c>
      <c r="AC13" s="10">
        <f t="shared" si="1"/>
        <v>0</v>
      </c>
      <c r="AD13" s="10">
        <f t="shared" si="1"/>
        <v>0</v>
      </c>
      <c r="AE13" s="10">
        <f t="shared" si="1"/>
        <v>0</v>
      </c>
      <c r="AF13" s="10">
        <f t="shared" si="1"/>
        <v>0</v>
      </c>
      <c r="AG13" s="10">
        <f t="shared" si="1"/>
        <v>0</v>
      </c>
      <c r="AH13" s="10">
        <f t="shared" si="1"/>
        <v>0</v>
      </c>
      <c r="AI13" s="10">
        <f t="shared" si="1"/>
        <v>0</v>
      </c>
      <c r="AJ13" s="10">
        <f t="shared" si="1"/>
        <v>0</v>
      </c>
      <c r="AK13" s="10">
        <f t="shared" si="1"/>
        <v>0</v>
      </c>
      <c r="AL13" s="10">
        <f t="shared" si="1"/>
        <v>0</v>
      </c>
      <c r="AM13" s="10">
        <f t="shared" si="1"/>
        <v>0</v>
      </c>
      <c r="AN13" s="10">
        <f t="shared" si="1"/>
        <v>0</v>
      </c>
      <c r="AO13" s="10">
        <f t="shared" si="1"/>
        <v>0</v>
      </c>
      <c r="AP13" s="10">
        <f t="shared" si="1"/>
        <v>0</v>
      </c>
    </row>
    <row r="14" spans="1:42" ht="64.5" customHeight="1">
      <c r="B14" s="25">
        <f>'ÖĞRENCİ LİSTESİ'!E5</f>
        <v>0</v>
      </c>
    </row>
    <row r="15" spans="1:42" ht="21">
      <c r="B15" s="25" t="str">
        <f>'ÖĞRENCİ LİSTESİ'!E6</f>
        <v>SINIF ÖĞRETMENİ</v>
      </c>
    </row>
    <row r="18" spans="2:2">
      <c r="B18" s="7" t="s">
        <v>7</v>
      </c>
    </row>
    <row r="28" spans="2:2">
      <c r="B28" s="7"/>
    </row>
  </sheetData>
  <sheetProtection formatCells="0"/>
  <mergeCells count="50">
    <mergeCell ref="AP11:AP12"/>
    <mergeCell ref="A9:B9"/>
    <mergeCell ref="AJ11:AJ12"/>
    <mergeCell ref="AK11:AK12"/>
    <mergeCell ref="AL11:AL12"/>
    <mergeCell ref="AM11:AM12"/>
    <mergeCell ref="AN11:AN12"/>
    <mergeCell ref="AO11:AO12"/>
    <mergeCell ref="AD11:AD12"/>
    <mergeCell ref="AE11:AE12"/>
    <mergeCell ref="AF11:AF12"/>
    <mergeCell ref="AG11:AG12"/>
    <mergeCell ref="AH11:AH12"/>
    <mergeCell ref="AI11:AI12"/>
    <mergeCell ref="X11:X12"/>
    <mergeCell ref="Y11:Y12"/>
    <mergeCell ref="AB11:AB12"/>
    <mergeCell ref="AC11:AC12"/>
    <mergeCell ref="R11:R12"/>
    <mergeCell ref="S11:S12"/>
    <mergeCell ref="T11:T12"/>
    <mergeCell ref="U11:U12"/>
    <mergeCell ref="V11:V12"/>
    <mergeCell ref="W11:W12"/>
    <mergeCell ref="N11:N12"/>
    <mergeCell ref="O11:O12"/>
    <mergeCell ref="P11:P12"/>
    <mergeCell ref="Z11:Z12"/>
    <mergeCell ref="AA11:AA12"/>
    <mergeCell ref="I11:I12"/>
    <mergeCell ref="J11:J12"/>
    <mergeCell ref="K11:K12"/>
    <mergeCell ref="L11:L12"/>
    <mergeCell ref="M11:M12"/>
    <mergeCell ref="E11:E12"/>
    <mergeCell ref="A1:AP2"/>
    <mergeCell ref="A3:B3"/>
    <mergeCell ref="A4:B4"/>
    <mergeCell ref="A5:B5"/>
    <mergeCell ref="A6:B6"/>
    <mergeCell ref="A7:B7"/>
    <mergeCell ref="A8:B8"/>
    <mergeCell ref="A10:B10"/>
    <mergeCell ref="B11:B12"/>
    <mergeCell ref="C11:C12"/>
    <mergeCell ref="D11:D12"/>
    <mergeCell ref="Q11:Q12"/>
    <mergeCell ref="F11:F12"/>
    <mergeCell ref="G11:G12"/>
    <mergeCell ref="H11:H12"/>
  </mergeCells>
  <conditionalFormatting sqref="C3:AP4">
    <cfRule type="cellIs" dxfId="71" priority="5" operator="equal">
      <formula>0</formula>
    </cfRule>
  </conditionalFormatting>
  <conditionalFormatting sqref="C11:AP12">
    <cfRule type="cellIs" dxfId="70" priority="3" operator="equal">
      <formula>0</formula>
    </cfRule>
  </conditionalFormatting>
  <conditionalFormatting sqref="C13:AP13">
    <cfRule type="cellIs" dxfId="69" priority="2" operator="lessThan">
      <formula>50</formula>
    </cfRule>
  </conditionalFormatting>
  <conditionalFormatting sqref="C13:AP13">
    <cfRule type="cellIs" dxfId="68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10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 " sqref="C11:AP12">
      <formula1>"MURATSON"</formula1>
    </dataValidation>
    <dataValidation type="custom" allowBlank="1" showInputMessage="1" showErrorMessage="1" errorTitle="SAKIN BURAYA NOT GİRMEYİNİZ!!!" error="NOTLAR YUKARIDAKİ PUAN TOPLAMINA GÖRE OTOMATİK HESAPLANIR..._x000a_(TOPLAM ÖLÇEK PUANI X 100)/EN YÜKSEK TOPLAM ÖLÇEK PUANI_x000a_by@muratson" sqref="C13:AP13">
      <formula1>"MURATSON"</formula1>
    </dataValidation>
  </dataValidations>
  <hyperlinks>
    <hyperlink ref="B18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9" orientation="landscape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AP27"/>
  <sheetViews>
    <sheetView showGridLines="0" view="pageBreakPreview" zoomScaleSheetLayoutView="100" workbookViewId="0">
      <pane xSplit="2" ySplit="5" topLeftCell="S21" activePane="bottomRight" state="frozen"/>
      <selection sqref="A1:AP2"/>
      <selection pane="topRight" sqref="A1:AP2"/>
      <selection pane="bottomLeft" sqref="A1:AP2"/>
      <selection pane="bottomRight" sqref="A1:AP2"/>
    </sheetView>
  </sheetViews>
  <sheetFormatPr defaultRowHeight="15"/>
  <cols>
    <col min="2" max="2" width="90.140625" customWidth="1"/>
    <col min="3" max="32" width="6.140625" customWidth="1"/>
    <col min="33" max="42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3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6"/>
    </row>
    <row r="3" spans="1:42" ht="124.5" customHeight="1">
      <c r="A3" s="62" t="s">
        <v>110</v>
      </c>
      <c r="B3" s="62"/>
      <c r="C3" s="26"/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">
      <c r="A4" s="63" t="s">
        <v>0</v>
      </c>
      <c r="B4" s="64"/>
      <c r="C4" s="6"/>
      <c r="D4" s="6">
        <f ca="1">LİSTE!H6</f>
        <v>0</v>
      </c>
      <c r="E4" s="6">
        <f ca="1">LİSTE!I6</f>
        <v>0</v>
      </c>
      <c r="F4" s="6">
        <f ca="1">LİSTE!J6</f>
        <v>0</v>
      </c>
      <c r="G4" s="6">
        <f ca="1">LİSTE!K6</f>
        <v>0</v>
      </c>
      <c r="H4" s="6">
        <f ca="1">LİSTE!L6</f>
        <v>0</v>
      </c>
      <c r="I4" s="6">
        <f ca="1">LİSTE!M6</f>
        <v>0</v>
      </c>
      <c r="J4" s="6">
        <f ca="1">LİSTE!N6</f>
        <v>0</v>
      </c>
      <c r="K4" s="6">
        <f ca="1">LİSTE!O6</f>
        <v>0</v>
      </c>
      <c r="L4" s="6">
        <f ca="1">LİSTE!P6</f>
        <v>0</v>
      </c>
      <c r="M4" s="6">
        <f ca="1">LİSTE!Q6</f>
        <v>0</v>
      </c>
      <c r="N4" s="6">
        <f ca="1">LİSTE!R6</f>
        <v>0</v>
      </c>
      <c r="O4" s="6">
        <f ca="1">LİSTE!S6</f>
        <v>0</v>
      </c>
      <c r="P4" s="6">
        <f ca="1">LİSTE!T6</f>
        <v>0</v>
      </c>
      <c r="Q4" s="6">
        <f ca="1">LİSTE!U6</f>
        <v>0</v>
      </c>
      <c r="R4" s="6">
        <f ca="1">LİSTE!V6</f>
        <v>0</v>
      </c>
      <c r="S4" s="6">
        <f ca="1">LİSTE!W6</f>
        <v>0</v>
      </c>
      <c r="T4" s="6">
        <f ca="1">LİSTE!X6</f>
        <v>0</v>
      </c>
      <c r="U4" s="6">
        <f ca="1">LİSTE!Y6</f>
        <v>0</v>
      </c>
      <c r="V4" s="6">
        <f ca="1">LİSTE!Z6</f>
        <v>0</v>
      </c>
      <c r="W4" s="6">
        <f ca="1">LİSTE!AA6</f>
        <v>0</v>
      </c>
      <c r="X4" s="6">
        <f ca="1">LİSTE!AB6</f>
        <v>0</v>
      </c>
      <c r="Y4" s="6">
        <f ca="1">LİSTE!AC6</f>
        <v>0</v>
      </c>
      <c r="Z4" s="6">
        <f ca="1">LİSTE!AD6</f>
        <v>0</v>
      </c>
      <c r="AA4" s="6">
        <f ca="1">LİSTE!AE6</f>
        <v>0</v>
      </c>
      <c r="AB4" s="6">
        <f ca="1">LİSTE!AF6</f>
        <v>0</v>
      </c>
      <c r="AC4" s="6">
        <f ca="1">LİSTE!AG6</f>
        <v>0</v>
      </c>
      <c r="AD4" s="6">
        <f ca="1">LİSTE!AH6</f>
        <v>0</v>
      </c>
      <c r="AE4" s="6">
        <f ca="1">LİSTE!AI6</f>
        <v>0</v>
      </c>
      <c r="AF4" s="6">
        <f ca="1">LİSTE!AJ6</f>
        <v>0</v>
      </c>
      <c r="AG4" s="6">
        <f ca="1">LİSTE!AK6</f>
        <v>31</v>
      </c>
      <c r="AH4" s="6">
        <f ca="1">LİSTE!AL6</f>
        <v>32</v>
      </c>
      <c r="AI4" s="6">
        <f ca="1">LİSTE!AM6</f>
        <v>33</v>
      </c>
      <c r="AJ4" s="6">
        <f ca="1">LİSTE!AN6</f>
        <v>34</v>
      </c>
      <c r="AK4" s="6">
        <f ca="1">LİSTE!AO6</f>
        <v>35</v>
      </c>
      <c r="AL4" s="6">
        <f ca="1">LİSTE!AP6</f>
        <v>36</v>
      </c>
      <c r="AM4" s="6">
        <f ca="1">LİSTE!AQ6</f>
        <v>37</v>
      </c>
      <c r="AN4" s="6">
        <f ca="1">LİSTE!AR6</f>
        <v>38</v>
      </c>
      <c r="AO4" s="6">
        <f ca="1">LİSTE!AS6</f>
        <v>39</v>
      </c>
      <c r="AP4" s="6">
        <f ca="1">LİSTE!AT6</f>
        <v>40</v>
      </c>
    </row>
    <row r="5" spans="1:42" ht="30" customHeight="1">
      <c r="A5" s="87" t="s">
        <v>111</v>
      </c>
      <c r="B5" s="87"/>
      <c r="C5" s="18"/>
      <c r="D5" s="19">
        <v>3</v>
      </c>
      <c r="E5" s="19">
        <v>4</v>
      </c>
      <c r="F5" s="19">
        <v>4</v>
      </c>
      <c r="G5" s="19">
        <v>3</v>
      </c>
      <c r="H5" s="19"/>
      <c r="I5" s="19">
        <v>4</v>
      </c>
      <c r="J5" s="19"/>
      <c r="K5" s="19">
        <v>4</v>
      </c>
      <c r="L5" s="19">
        <v>4</v>
      </c>
      <c r="M5" s="19">
        <v>5</v>
      </c>
      <c r="N5" s="19">
        <v>4</v>
      </c>
      <c r="O5" s="19">
        <v>4</v>
      </c>
      <c r="P5" s="19">
        <v>4</v>
      </c>
      <c r="Q5" s="19">
        <v>4</v>
      </c>
      <c r="R5" s="19">
        <v>4</v>
      </c>
      <c r="S5" s="19">
        <v>3</v>
      </c>
      <c r="T5" s="19">
        <v>5</v>
      </c>
      <c r="U5" s="19">
        <v>4</v>
      </c>
      <c r="V5" s="19">
        <v>3</v>
      </c>
      <c r="W5" s="19">
        <v>5</v>
      </c>
      <c r="X5" s="19">
        <v>4</v>
      </c>
      <c r="Y5" s="19">
        <v>3</v>
      </c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30" customHeight="1">
      <c r="A6" s="87" t="s">
        <v>112</v>
      </c>
      <c r="B6" s="87"/>
      <c r="C6" s="19"/>
      <c r="D6" s="19">
        <v>3</v>
      </c>
      <c r="E6" s="19">
        <v>3</v>
      </c>
      <c r="F6" s="19">
        <v>4</v>
      </c>
      <c r="G6" s="19">
        <v>3</v>
      </c>
      <c r="H6" s="19"/>
      <c r="I6" s="19">
        <v>4</v>
      </c>
      <c r="J6" s="19"/>
      <c r="K6" s="19">
        <v>4</v>
      </c>
      <c r="L6" s="19">
        <v>4</v>
      </c>
      <c r="M6" s="19">
        <v>5</v>
      </c>
      <c r="N6" s="19">
        <v>4</v>
      </c>
      <c r="O6" s="19">
        <v>4</v>
      </c>
      <c r="P6" s="19">
        <v>4</v>
      </c>
      <c r="Q6" s="19">
        <v>4</v>
      </c>
      <c r="R6" s="19">
        <v>4</v>
      </c>
      <c r="S6" s="19">
        <v>3</v>
      </c>
      <c r="T6" s="19">
        <v>5</v>
      </c>
      <c r="U6" s="19">
        <v>4</v>
      </c>
      <c r="V6" s="19">
        <v>4</v>
      </c>
      <c r="W6" s="19">
        <v>5</v>
      </c>
      <c r="X6" s="19">
        <v>3</v>
      </c>
      <c r="Y6" s="19">
        <v>3</v>
      </c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30" customHeight="1">
      <c r="A7" s="87" t="s">
        <v>113</v>
      </c>
      <c r="B7" s="87"/>
      <c r="C7" s="19"/>
      <c r="D7" s="19">
        <v>3</v>
      </c>
      <c r="E7" s="19">
        <v>3</v>
      </c>
      <c r="F7" s="19">
        <v>4</v>
      </c>
      <c r="G7" s="19">
        <v>3</v>
      </c>
      <c r="H7" s="19"/>
      <c r="I7" s="19">
        <v>4</v>
      </c>
      <c r="J7" s="19"/>
      <c r="K7" s="19">
        <v>3</v>
      </c>
      <c r="L7" s="19">
        <v>3</v>
      </c>
      <c r="M7" s="19">
        <v>5</v>
      </c>
      <c r="N7" s="19">
        <v>3</v>
      </c>
      <c r="O7" s="19">
        <v>4</v>
      </c>
      <c r="P7" s="19">
        <v>4</v>
      </c>
      <c r="Q7" s="19">
        <v>4</v>
      </c>
      <c r="R7" s="19">
        <v>4</v>
      </c>
      <c r="S7" s="19">
        <v>3</v>
      </c>
      <c r="T7" s="19">
        <v>5</v>
      </c>
      <c r="U7" s="19">
        <v>4</v>
      </c>
      <c r="V7" s="19">
        <v>3</v>
      </c>
      <c r="W7" s="19">
        <v>5</v>
      </c>
      <c r="X7" s="19">
        <v>3</v>
      </c>
      <c r="Y7" s="19">
        <v>3</v>
      </c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30" customHeight="1">
      <c r="A8" s="87" t="s">
        <v>114</v>
      </c>
      <c r="B8" s="87"/>
      <c r="C8" s="19"/>
      <c r="D8" s="19">
        <v>3</v>
      </c>
      <c r="E8" s="19">
        <v>3</v>
      </c>
      <c r="F8" s="19">
        <v>4</v>
      </c>
      <c r="G8" s="19">
        <v>4</v>
      </c>
      <c r="H8" s="19"/>
      <c r="I8" s="19">
        <v>4</v>
      </c>
      <c r="J8" s="19"/>
      <c r="K8" s="19">
        <v>4</v>
      </c>
      <c r="L8" s="19">
        <v>4</v>
      </c>
      <c r="M8" s="19">
        <v>5</v>
      </c>
      <c r="N8" s="19">
        <v>4</v>
      </c>
      <c r="O8" s="19">
        <v>4</v>
      </c>
      <c r="P8" s="19">
        <v>4</v>
      </c>
      <c r="Q8" s="19">
        <v>4</v>
      </c>
      <c r="R8" s="19">
        <v>4</v>
      </c>
      <c r="S8" s="19">
        <v>3</v>
      </c>
      <c r="T8" s="19">
        <v>5</v>
      </c>
      <c r="U8" s="19">
        <v>4</v>
      </c>
      <c r="V8" s="19">
        <v>4</v>
      </c>
      <c r="W8" s="19">
        <v>5</v>
      </c>
      <c r="X8" s="19">
        <v>4</v>
      </c>
      <c r="Y8" s="19">
        <v>3</v>
      </c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30" customHeight="1">
      <c r="A9" s="87" t="s">
        <v>115</v>
      </c>
      <c r="B9" s="87"/>
      <c r="C9" s="19"/>
      <c r="D9" s="19">
        <v>3</v>
      </c>
      <c r="E9" s="19">
        <v>4</v>
      </c>
      <c r="F9" s="19">
        <v>4</v>
      </c>
      <c r="G9" s="19">
        <v>4</v>
      </c>
      <c r="H9" s="19"/>
      <c r="I9" s="19">
        <v>5</v>
      </c>
      <c r="J9" s="19"/>
      <c r="K9" s="19"/>
      <c r="L9" s="19"/>
      <c r="M9" s="19">
        <v>5</v>
      </c>
      <c r="N9" s="19"/>
      <c r="O9" s="19"/>
      <c r="P9" s="19"/>
      <c r="Q9" s="19"/>
      <c r="R9" s="19"/>
      <c r="S9" s="19"/>
      <c r="T9" s="19">
        <v>5</v>
      </c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20.100000000000001" customHeight="1">
      <c r="A10" s="1"/>
      <c r="B10" s="80" t="s">
        <v>8</v>
      </c>
      <c r="C10" s="75"/>
      <c r="D10" s="75">
        <f t="shared" ref="D10:AP10" si="0">SUM(D5:D9)</f>
        <v>15</v>
      </c>
      <c r="E10" s="75">
        <f t="shared" si="0"/>
        <v>17</v>
      </c>
      <c r="F10" s="75">
        <f t="shared" si="0"/>
        <v>20</v>
      </c>
      <c r="G10" s="75">
        <f t="shared" si="0"/>
        <v>17</v>
      </c>
      <c r="H10" s="75">
        <f t="shared" si="0"/>
        <v>0</v>
      </c>
      <c r="I10" s="75">
        <f t="shared" si="0"/>
        <v>21</v>
      </c>
      <c r="J10" s="75"/>
      <c r="K10" s="75">
        <f t="shared" si="0"/>
        <v>15</v>
      </c>
      <c r="L10" s="75">
        <f t="shared" si="0"/>
        <v>15</v>
      </c>
      <c r="M10" s="75">
        <f t="shared" si="0"/>
        <v>25</v>
      </c>
      <c r="N10" s="75">
        <f t="shared" si="0"/>
        <v>15</v>
      </c>
      <c r="O10" s="75">
        <f t="shared" si="0"/>
        <v>16</v>
      </c>
      <c r="P10" s="75">
        <f t="shared" si="0"/>
        <v>16</v>
      </c>
      <c r="Q10" s="75">
        <f t="shared" si="0"/>
        <v>16</v>
      </c>
      <c r="R10" s="75">
        <f t="shared" si="0"/>
        <v>16</v>
      </c>
      <c r="S10" s="75">
        <f t="shared" si="0"/>
        <v>12</v>
      </c>
      <c r="T10" s="75">
        <f t="shared" si="0"/>
        <v>25</v>
      </c>
      <c r="U10" s="75">
        <f t="shared" si="0"/>
        <v>16</v>
      </c>
      <c r="V10" s="75">
        <f t="shared" si="0"/>
        <v>14</v>
      </c>
      <c r="W10" s="75">
        <f t="shared" si="0"/>
        <v>20</v>
      </c>
      <c r="X10" s="75">
        <f t="shared" si="0"/>
        <v>14</v>
      </c>
      <c r="Y10" s="75">
        <f t="shared" si="0"/>
        <v>12</v>
      </c>
      <c r="Z10" s="75">
        <f t="shared" si="0"/>
        <v>0</v>
      </c>
      <c r="AA10" s="75">
        <f t="shared" si="0"/>
        <v>0</v>
      </c>
      <c r="AB10" s="75">
        <f t="shared" si="0"/>
        <v>0</v>
      </c>
      <c r="AC10" s="75">
        <f t="shared" si="0"/>
        <v>0</v>
      </c>
      <c r="AD10" s="75">
        <f t="shared" si="0"/>
        <v>0</v>
      </c>
      <c r="AE10" s="75">
        <f t="shared" si="0"/>
        <v>0</v>
      </c>
      <c r="AF10" s="75">
        <f t="shared" si="0"/>
        <v>0</v>
      </c>
      <c r="AG10" s="75">
        <f t="shared" si="0"/>
        <v>0</v>
      </c>
      <c r="AH10" s="75">
        <f t="shared" si="0"/>
        <v>0</v>
      </c>
      <c r="AI10" s="75">
        <f t="shared" si="0"/>
        <v>0</v>
      </c>
      <c r="AJ10" s="75">
        <f t="shared" si="0"/>
        <v>0</v>
      </c>
      <c r="AK10" s="75">
        <f t="shared" si="0"/>
        <v>0</v>
      </c>
      <c r="AL10" s="75">
        <f t="shared" si="0"/>
        <v>0</v>
      </c>
      <c r="AM10" s="75">
        <f t="shared" si="0"/>
        <v>0</v>
      </c>
      <c r="AN10" s="75">
        <f t="shared" si="0"/>
        <v>0</v>
      </c>
      <c r="AO10" s="75">
        <f t="shared" si="0"/>
        <v>0</v>
      </c>
      <c r="AP10" s="75">
        <f t="shared" si="0"/>
        <v>0</v>
      </c>
    </row>
    <row r="11" spans="1:42" ht="20.100000000000001" customHeight="1">
      <c r="A11" s="1"/>
      <c r="B11" s="70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</row>
    <row r="12" spans="1:42" ht="39" customHeight="1">
      <c r="A12" s="1"/>
      <c r="B12" s="11" t="s">
        <v>9</v>
      </c>
      <c r="C12" s="10"/>
      <c r="D12" s="10">
        <f t="shared" ref="D12:AP12" si="1">(PRODUCT(D10,100))/25</f>
        <v>60</v>
      </c>
      <c r="E12" s="10">
        <f t="shared" si="1"/>
        <v>68</v>
      </c>
      <c r="F12" s="10">
        <f t="shared" si="1"/>
        <v>80</v>
      </c>
      <c r="G12" s="10">
        <f t="shared" si="1"/>
        <v>68</v>
      </c>
      <c r="H12" s="10">
        <f t="shared" si="1"/>
        <v>0</v>
      </c>
      <c r="I12" s="10">
        <f t="shared" si="1"/>
        <v>84</v>
      </c>
      <c r="J12" s="10"/>
      <c r="K12" s="10">
        <f t="shared" si="1"/>
        <v>60</v>
      </c>
      <c r="L12" s="10">
        <f t="shared" si="1"/>
        <v>60</v>
      </c>
      <c r="M12" s="10">
        <f t="shared" si="1"/>
        <v>100</v>
      </c>
      <c r="N12" s="10">
        <f t="shared" si="1"/>
        <v>60</v>
      </c>
      <c r="O12" s="10">
        <f t="shared" si="1"/>
        <v>64</v>
      </c>
      <c r="P12" s="10">
        <f t="shared" si="1"/>
        <v>64</v>
      </c>
      <c r="Q12" s="10">
        <f t="shared" si="1"/>
        <v>64</v>
      </c>
      <c r="R12" s="10">
        <f t="shared" si="1"/>
        <v>64</v>
      </c>
      <c r="S12" s="10">
        <f t="shared" si="1"/>
        <v>48</v>
      </c>
      <c r="T12" s="10">
        <f t="shared" si="1"/>
        <v>100</v>
      </c>
      <c r="U12" s="10">
        <f t="shared" si="1"/>
        <v>64</v>
      </c>
      <c r="V12" s="10">
        <f t="shared" si="1"/>
        <v>56</v>
      </c>
      <c r="W12" s="10">
        <f t="shared" si="1"/>
        <v>80</v>
      </c>
      <c r="X12" s="10">
        <f t="shared" si="1"/>
        <v>56</v>
      </c>
      <c r="Y12" s="10">
        <f t="shared" si="1"/>
        <v>48</v>
      </c>
      <c r="Z12" s="10">
        <f t="shared" si="1"/>
        <v>0</v>
      </c>
      <c r="AA12" s="10">
        <f t="shared" si="1"/>
        <v>0</v>
      </c>
      <c r="AB12" s="10">
        <f t="shared" si="1"/>
        <v>0</v>
      </c>
      <c r="AC12" s="10">
        <f t="shared" si="1"/>
        <v>0</v>
      </c>
      <c r="AD12" s="10">
        <f t="shared" si="1"/>
        <v>0</v>
      </c>
      <c r="AE12" s="10">
        <f t="shared" si="1"/>
        <v>0</v>
      </c>
      <c r="AF12" s="10">
        <f t="shared" si="1"/>
        <v>0</v>
      </c>
      <c r="AG12" s="10">
        <f t="shared" si="1"/>
        <v>0</v>
      </c>
      <c r="AH12" s="10">
        <f t="shared" si="1"/>
        <v>0</v>
      </c>
      <c r="AI12" s="10">
        <f t="shared" si="1"/>
        <v>0</v>
      </c>
      <c r="AJ12" s="10">
        <f t="shared" si="1"/>
        <v>0</v>
      </c>
      <c r="AK12" s="10">
        <f t="shared" si="1"/>
        <v>0</v>
      </c>
      <c r="AL12" s="10">
        <f t="shared" si="1"/>
        <v>0</v>
      </c>
      <c r="AM12" s="10">
        <f t="shared" si="1"/>
        <v>0</v>
      </c>
      <c r="AN12" s="10">
        <f t="shared" si="1"/>
        <v>0</v>
      </c>
      <c r="AO12" s="10">
        <f t="shared" si="1"/>
        <v>0</v>
      </c>
      <c r="AP12" s="10">
        <f t="shared" si="1"/>
        <v>0</v>
      </c>
    </row>
    <row r="13" spans="1:42" ht="64.5" customHeight="1">
      <c r="B13" s="25">
        <f>'ÖĞRENCİ LİSTESİ'!E5</f>
        <v>0</v>
      </c>
    </row>
    <row r="14" spans="1:42" ht="21">
      <c r="B14" s="25" t="str">
        <f>'ÖĞRENCİ LİSTESİ'!E6</f>
        <v>SINIF ÖĞRETMENİ</v>
      </c>
    </row>
    <row r="17" spans="2:2">
      <c r="B17" s="7" t="s">
        <v>7</v>
      </c>
    </row>
    <row r="27" spans="2:2">
      <c r="B27" s="7"/>
    </row>
  </sheetData>
  <sheetProtection formatCells="0"/>
  <mergeCells count="49">
    <mergeCell ref="AP10:AP11"/>
    <mergeCell ref="AJ10:AJ11"/>
    <mergeCell ref="AK10:AK11"/>
    <mergeCell ref="AL10:AL11"/>
    <mergeCell ref="AM10:AM11"/>
    <mergeCell ref="AN10:AN11"/>
    <mergeCell ref="AO10:AO11"/>
    <mergeCell ref="AI10:AI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H10:AH11"/>
    <mergeCell ref="W10:W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V10:V11"/>
    <mergeCell ref="K10:K11"/>
    <mergeCell ref="A8:B8"/>
    <mergeCell ref="A9:B9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A7:B7"/>
    <mergeCell ref="A1:AP2"/>
    <mergeCell ref="A3:B3"/>
    <mergeCell ref="A4:B4"/>
    <mergeCell ref="A5:B5"/>
    <mergeCell ref="A6:B6"/>
  </mergeCells>
  <conditionalFormatting sqref="C3:AP4">
    <cfRule type="cellIs" dxfId="67" priority="6" operator="equal">
      <formula>0</formula>
    </cfRule>
  </conditionalFormatting>
  <conditionalFormatting sqref="C10:AP11">
    <cfRule type="cellIs" dxfId="66" priority="3" operator="equal">
      <formula>0</formula>
    </cfRule>
  </conditionalFormatting>
  <conditionalFormatting sqref="C12:AP12">
    <cfRule type="cellIs" dxfId="65" priority="2" operator="lessThan">
      <formula>50</formula>
    </cfRule>
  </conditionalFormatting>
  <conditionalFormatting sqref="C12:AP12">
    <cfRule type="cellIs" dxfId="64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9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_x000a_" sqref="C10:AP11">
      <formula1>"MURATSON"</formula1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C12:AP12">
      <formula1>"MURATSON"</formula1>
    </dataValidation>
  </dataValidations>
  <hyperlinks>
    <hyperlink ref="B17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9" orientation="landscape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AP28"/>
  <sheetViews>
    <sheetView showGridLines="0" view="pageBreakPreview" zoomScaleSheetLayoutView="100" workbookViewId="0">
      <pane xSplit="2" ySplit="5" topLeftCell="C6" activePane="bottomRight" state="frozen"/>
      <selection sqref="A1:AP2"/>
      <selection pane="topRight" sqref="A1:AP2"/>
      <selection pane="bottomLeft" sqref="A1:AP2"/>
      <selection pane="bottomRight" activeCell="AD9" sqref="AD9"/>
    </sheetView>
  </sheetViews>
  <sheetFormatPr defaultRowHeight="15"/>
  <cols>
    <col min="2" max="2" width="90.140625" customWidth="1"/>
    <col min="3" max="32" width="6.140625" customWidth="1"/>
    <col min="33" max="42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3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6"/>
    </row>
    <row r="3" spans="1:42" ht="124.5" customHeight="1">
      <c r="A3" s="62" t="s">
        <v>116</v>
      </c>
      <c r="B3" s="62"/>
      <c r="C3" s="26">
        <f ca="1">LİSTE!G5</f>
        <v>0</v>
      </c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">
      <c r="A4" s="63" t="s">
        <v>0</v>
      </c>
      <c r="B4" s="64"/>
      <c r="C4" s="6">
        <f ca="1">LİSTE!G6</f>
        <v>0</v>
      </c>
      <c r="D4" s="6">
        <f ca="1">LİSTE!H6</f>
        <v>0</v>
      </c>
      <c r="E4" s="6">
        <f ca="1">LİSTE!I6</f>
        <v>0</v>
      </c>
      <c r="F4" s="6">
        <f ca="1">LİSTE!J6</f>
        <v>0</v>
      </c>
      <c r="G4" s="6">
        <f ca="1">LİSTE!K6</f>
        <v>0</v>
      </c>
      <c r="H4" s="6">
        <f ca="1">LİSTE!L6</f>
        <v>0</v>
      </c>
      <c r="I4" s="6">
        <f ca="1">LİSTE!M6</f>
        <v>0</v>
      </c>
      <c r="J4" s="6">
        <f ca="1">LİSTE!N6</f>
        <v>0</v>
      </c>
      <c r="K4" s="6">
        <f ca="1">LİSTE!O6</f>
        <v>0</v>
      </c>
      <c r="L4" s="6">
        <f ca="1">LİSTE!P6</f>
        <v>0</v>
      </c>
      <c r="M4" s="6">
        <f ca="1">LİSTE!Q6</f>
        <v>0</v>
      </c>
      <c r="N4" s="6">
        <f ca="1">LİSTE!R6</f>
        <v>0</v>
      </c>
      <c r="O4" s="6">
        <f ca="1">LİSTE!S6</f>
        <v>0</v>
      </c>
      <c r="P4" s="6">
        <f ca="1">LİSTE!T6</f>
        <v>0</v>
      </c>
      <c r="Q4" s="6">
        <f ca="1">LİSTE!U6</f>
        <v>0</v>
      </c>
      <c r="R4" s="6">
        <f ca="1">LİSTE!V6</f>
        <v>0</v>
      </c>
      <c r="S4" s="6">
        <f ca="1">LİSTE!W6</f>
        <v>0</v>
      </c>
      <c r="T4" s="6">
        <f ca="1">LİSTE!X6</f>
        <v>0</v>
      </c>
      <c r="U4" s="6">
        <f ca="1">LİSTE!Y6</f>
        <v>0</v>
      </c>
      <c r="V4" s="6">
        <f ca="1">LİSTE!Z6</f>
        <v>0</v>
      </c>
      <c r="W4" s="6">
        <f ca="1">LİSTE!AA6</f>
        <v>0</v>
      </c>
      <c r="X4" s="6">
        <f ca="1">LİSTE!AB6</f>
        <v>0</v>
      </c>
      <c r="Y4" s="6">
        <f ca="1">LİSTE!AC6</f>
        <v>0</v>
      </c>
      <c r="Z4" s="6">
        <f ca="1">LİSTE!AD6</f>
        <v>0</v>
      </c>
      <c r="AA4" s="6">
        <f ca="1">LİSTE!AE6</f>
        <v>0</v>
      </c>
      <c r="AB4" s="6">
        <f ca="1">LİSTE!AF6</f>
        <v>0</v>
      </c>
      <c r="AC4" s="6">
        <v>5</v>
      </c>
      <c r="AD4" s="6">
        <f ca="1">LİSTE!AH6</f>
        <v>0</v>
      </c>
      <c r="AE4" s="6">
        <f ca="1">LİSTE!AI6</f>
        <v>0</v>
      </c>
      <c r="AF4" s="6">
        <f ca="1">LİSTE!AJ6</f>
        <v>0</v>
      </c>
      <c r="AG4" s="6">
        <f ca="1">LİSTE!AK6</f>
        <v>31</v>
      </c>
      <c r="AH4" s="6">
        <f ca="1">LİSTE!AL6</f>
        <v>32</v>
      </c>
      <c r="AI4" s="6">
        <f ca="1">LİSTE!AM6</f>
        <v>33</v>
      </c>
      <c r="AJ4" s="6">
        <f ca="1">LİSTE!AN6</f>
        <v>34</v>
      </c>
      <c r="AK4" s="6">
        <f ca="1">LİSTE!AO6</f>
        <v>35</v>
      </c>
      <c r="AL4" s="6">
        <f ca="1">LİSTE!AP6</f>
        <v>36</v>
      </c>
      <c r="AM4" s="6">
        <f ca="1">LİSTE!AQ6</f>
        <v>37</v>
      </c>
      <c r="AN4" s="6">
        <f ca="1">LİSTE!AR6</f>
        <v>38</v>
      </c>
      <c r="AO4" s="6">
        <f ca="1">LİSTE!AS6</f>
        <v>39</v>
      </c>
      <c r="AP4" s="6">
        <f ca="1">LİSTE!AT6</f>
        <v>40</v>
      </c>
    </row>
    <row r="5" spans="1:42" ht="30" customHeight="1">
      <c r="A5" s="87" t="s">
        <v>117</v>
      </c>
      <c r="B5" s="87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>
        <v>5</v>
      </c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30" customHeight="1">
      <c r="A6" s="87" t="s">
        <v>118</v>
      </c>
      <c r="B6" s="87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>
        <v>5</v>
      </c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45.75" customHeight="1">
      <c r="A7" s="91" t="s">
        <v>119</v>
      </c>
      <c r="B7" s="87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>
        <v>5</v>
      </c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30" customHeight="1">
      <c r="A8" s="87" t="s">
        <v>120</v>
      </c>
      <c r="B8" s="87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>
        <v>5</v>
      </c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30" customHeight="1">
      <c r="A9" s="87" t="s">
        <v>121</v>
      </c>
      <c r="B9" s="87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>
        <v>1</v>
      </c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30" customHeight="1">
      <c r="A10" s="87" t="s">
        <v>122</v>
      </c>
      <c r="B10" s="87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>
        <v>1</v>
      </c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</row>
    <row r="11" spans="1:42" ht="20.100000000000001" customHeight="1">
      <c r="A11" s="1"/>
      <c r="B11" s="80" t="s">
        <v>8</v>
      </c>
      <c r="C11" s="75">
        <f>SUM(C5:C10)</f>
        <v>0</v>
      </c>
      <c r="D11" s="75">
        <f t="shared" ref="D11:AP11" si="0">SUM(D5:D10)</f>
        <v>0</v>
      </c>
      <c r="E11" s="75">
        <f t="shared" si="0"/>
        <v>0</v>
      </c>
      <c r="F11" s="75">
        <f t="shared" si="0"/>
        <v>0</v>
      </c>
      <c r="G11" s="75">
        <f t="shared" si="0"/>
        <v>0</v>
      </c>
      <c r="H11" s="75">
        <f t="shared" si="0"/>
        <v>0</v>
      </c>
      <c r="I11" s="75">
        <f t="shared" si="0"/>
        <v>0</v>
      </c>
      <c r="J11" s="75">
        <f t="shared" si="0"/>
        <v>0</v>
      </c>
      <c r="K11" s="75">
        <f t="shared" si="0"/>
        <v>0</v>
      </c>
      <c r="L11" s="75">
        <f t="shared" si="0"/>
        <v>0</v>
      </c>
      <c r="M11" s="75">
        <f t="shared" si="0"/>
        <v>0</v>
      </c>
      <c r="N11" s="75">
        <f t="shared" si="0"/>
        <v>0</v>
      </c>
      <c r="O11" s="75">
        <f t="shared" si="0"/>
        <v>0</v>
      </c>
      <c r="P11" s="75">
        <f t="shared" si="0"/>
        <v>0</v>
      </c>
      <c r="Q11" s="75">
        <f t="shared" si="0"/>
        <v>0</v>
      </c>
      <c r="R11" s="75">
        <f t="shared" si="0"/>
        <v>0</v>
      </c>
      <c r="S11" s="75">
        <f t="shared" si="0"/>
        <v>0</v>
      </c>
      <c r="T11" s="75">
        <f t="shared" si="0"/>
        <v>0</v>
      </c>
      <c r="U11" s="75">
        <f t="shared" si="0"/>
        <v>0</v>
      </c>
      <c r="V11" s="75">
        <f t="shared" si="0"/>
        <v>0</v>
      </c>
      <c r="W11" s="75">
        <f t="shared" si="0"/>
        <v>0</v>
      </c>
      <c r="X11" s="75">
        <f t="shared" si="0"/>
        <v>0</v>
      </c>
      <c r="Y11" s="75">
        <f t="shared" si="0"/>
        <v>0</v>
      </c>
      <c r="Z11" s="75">
        <f t="shared" si="0"/>
        <v>0</v>
      </c>
      <c r="AA11" s="75">
        <f t="shared" si="0"/>
        <v>0</v>
      </c>
      <c r="AB11" s="75">
        <f t="shared" si="0"/>
        <v>0</v>
      </c>
      <c r="AC11" s="75">
        <f t="shared" si="0"/>
        <v>22</v>
      </c>
      <c r="AD11" s="75">
        <f t="shared" si="0"/>
        <v>0</v>
      </c>
      <c r="AE11" s="75">
        <f t="shared" si="0"/>
        <v>0</v>
      </c>
      <c r="AF11" s="75">
        <f t="shared" si="0"/>
        <v>0</v>
      </c>
      <c r="AG11" s="75">
        <f t="shared" si="0"/>
        <v>0</v>
      </c>
      <c r="AH11" s="75">
        <f t="shared" si="0"/>
        <v>0</v>
      </c>
      <c r="AI11" s="75">
        <f t="shared" si="0"/>
        <v>0</v>
      </c>
      <c r="AJ11" s="75">
        <f t="shared" si="0"/>
        <v>0</v>
      </c>
      <c r="AK11" s="75">
        <f t="shared" si="0"/>
        <v>0</v>
      </c>
      <c r="AL11" s="75">
        <f t="shared" si="0"/>
        <v>0</v>
      </c>
      <c r="AM11" s="75">
        <f t="shared" si="0"/>
        <v>0</v>
      </c>
      <c r="AN11" s="75">
        <f t="shared" si="0"/>
        <v>0</v>
      </c>
      <c r="AO11" s="75">
        <f t="shared" si="0"/>
        <v>0</v>
      </c>
      <c r="AP11" s="75">
        <f t="shared" si="0"/>
        <v>0</v>
      </c>
    </row>
    <row r="12" spans="1:42" ht="20.100000000000001" customHeight="1">
      <c r="A12" s="1"/>
      <c r="B12" s="70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</row>
    <row r="13" spans="1:42" ht="39" customHeight="1">
      <c r="A13" s="1"/>
      <c r="B13" s="11" t="s">
        <v>9</v>
      </c>
      <c r="C13" s="10">
        <f>(PRODUCT(C11,100))/25</f>
        <v>0</v>
      </c>
      <c r="D13" s="10">
        <f t="shared" ref="D13:AP13" si="1">(PRODUCT(D11,100))/25</f>
        <v>0</v>
      </c>
      <c r="E13" s="10">
        <f t="shared" si="1"/>
        <v>0</v>
      </c>
      <c r="F13" s="10">
        <f t="shared" si="1"/>
        <v>0</v>
      </c>
      <c r="G13" s="10">
        <f t="shared" si="1"/>
        <v>0</v>
      </c>
      <c r="H13" s="10">
        <f t="shared" si="1"/>
        <v>0</v>
      </c>
      <c r="I13" s="10">
        <f t="shared" si="1"/>
        <v>0</v>
      </c>
      <c r="J13" s="10">
        <f t="shared" si="1"/>
        <v>0</v>
      </c>
      <c r="K13" s="10">
        <f t="shared" si="1"/>
        <v>0</v>
      </c>
      <c r="L13" s="10">
        <f t="shared" si="1"/>
        <v>0</v>
      </c>
      <c r="M13" s="10">
        <f t="shared" si="1"/>
        <v>0</v>
      </c>
      <c r="N13" s="10">
        <f t="shared" si="1"/>
        <v>0</v>
      </c>
      <c r="O13" s="10">
        <f t="shared" si="1"/>
        <v>0</v>
      </c>
      <c r="P13" s="10">
        <f t="shared" si="1"/>
        <v>0</v>
      </c>
      <c r="Q13" s="10">
        <f t="shared" si="1"/>
        <v>0</v>
      </c>
      <c r="R13" s="10">
        <f t="shared" si="1"/>
        <v>0</v>
      </c>
      <c r="S13" s="10">
        <f t="shared" si="1"/>
        <v>0</v>
      </c>
      <c r="T13" s="10">
        <f t="shared" si="1"/>
        <v>0</v>
      </c>
      <c r="U13" s="10">
        <f t="shared" si="1"/>
        <v>0</v>
      </c>
      <c r="V13" s="10">
        <f t="shared" si="1"/>
        <v>0</v>
      </c>
      <c r="W13" s="10">
        <f t="shared" si="1"/>
        <v>0</v>
      </c>
      <c r="X13" s="10">
        <f t="shared" si="1"/>
        <v>0</v>
      </c>
      <c r="Y13" s="10">
        <f t="shared" si="1"/>
        <v>0</v>
      </c>
      <c r="Z13" s="10">
        <f t="shared" si="1"/>
        <v>0</v>
      </c>
      <c r="AA13" s="10">
        <f t="shared" si="1"/>
        <v>0</v>
      </c>
      <c r="AB13" s="10">
        <f t="shared" si="1"/>
        <v>0</v>
      </c>
      <c r="AC13" s="10">
        <f t="shared" si="1"/>
        <v>88</v>
      </c>
      <c r="AD13" s="10">
        <f t="shared" si="1"/>
        <v>0</v>
      </c>
      <c r="AE13" s="10">
        <f t="shared" si="1"/>
        <v>0</v>
      </c>
      <c r="AF13" s="10">
        <f t="shared" si="1"/>
        <v>0</v>
      </c>
      <c r="AG13" s="10">
        <f t="shared" si="1"/>
        <v>0</v>
      </c>
      <c r="AH13" s="10">
        <f t="shared" si="1"/>
        <v>0</v>
      </c>
      <c r="AI13" s="10">
        <f t="shared" si="1"/>
        <v>0</v>
      </c>
      <c r="AJ13" s="10">
        <f t="shared" si="1"/>
        <v>0</v>
      </c>
      <c r="AK13" s="10">
        <f t="shared" si="1"/>
        <v>0</v>
      </c>
      <c r="AL13" s="10">
        <f t="shared" si="1"/>
        <v>0</v>
      </c>
      <c r="AM13" s="10">
        <f t="shared" si="1"/>
        <v>0</v>
      </c>
      <c r="AN13" s="10">
        <f t="shared" si="1"/>
        <v>0</v>
      </c>
      <c r="AO13" s="10">
        <f t="shared" si="1"/>
        <v>0</v>
      </c>
      <c r="AP13" s="10">
        <f t="shared" si="1"/>
        <v>0</v>
      </c>
    </row>
    <row r="14" spans="1:42" ht="64.5" customHeight="1">
      <c r="B14" s="25">
        <f>'ÖĞRENCİ LİSTESİ'!E5</f>
        <v>0</v>
      </c>
    </row>
    <row r="15" spans="1:42" ht="21">
      <c r="B15" s="25" t="str">
        <f>'ÖĞRENCİ LİSTESİ'!E6</f>
        <v>SINIF ÖĞRETMENİ</v>
      </c>
    </row>
    <row r="18" spans="2:2">
      <c r="B18" s="7" t="s">
        <v>7</v>
      </c>
    </row>
    <row r="28" spans="2:2">
      <c r="B28" s="7"/>
    </row>
  </sheetData>
  <sheetProtection formatCells="0"/>
  <mergeCells count="50">
    <mergeCell ref="AP11:AP12"/>
    <mergeCell ref="AJ11:AJ12"/>
    <mergeCell ref="AK11:AK12"/>
    <mergeCell ref="AL11:AL12"/>
    <mergeCell ref="AM11:AM12"/>
    <mergeCell ref="AN11:AN12"/>
    <mergeCell ref="AO11:AO12"/>
    <mergeCell ref="AI11:AI12"/>
    <mergeCell ref="X11:X12"/>
    <mergeCell ref="Y11:Y12"/>
    <mergeCell ref="Z11:Z12"/>
    <mergeCell ref="AA11:AA12"/>
    <mergeCell ref="AB11:AB12"/>
    <mergeCell ref="AC11:AC12"/>
    <mergeCell ref="AD11:AD12"/>
    <mergeCell ref="AE11:AE12"/>
    <mergeCell ref="AF11:AF12"/>
    <mergeCell ref="AG11:AG12"/>
    <mergeCell ref="AH11:AH12"/>
    <mergeCell ref="W11:W12"/>
    <mergeCell ref="L11:L12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K11:K12"/>
    <mergeCell ref="A8:B8"/>
    <mergeCell ref="A10:B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A7:B7"/>
    <mergeCell ref="A9:B9"/>
    <mergeCell ref="A1:AP2"/>
    <mergeCell ref="A3:B3"/>
    <mergeCell ref="A4:B4"/>
    <mergeCell ref="A5:B5"/>
    <mergeCell ref="A6:B6"/>
  </mergeCells>
  <conditionalFormatting sqref="C3:AP4">
    <cfRule type="cellIs" dxfId="63" priority="4" operator="equal">
      <formula>0</formula>
    </cfRule>
  </conditionalFormatting>
  <conditionalFormatting sqref="C11:AP12">
    <cfRule type="cellIs" dxfId="62" priority="3" operator="equal">
      <formula>0</formula>
    </cfRule>
  </conditionalFormatting>
  <conditionalFormatting sqref="C13:AP13">
    <cfRule type="cellIs" dxfId="61" priority="2" operator="lessThan">
      <formula>50</formula>
    </cfRule>
  </conditionalFormatting>
  <conditionalFormatting sqref="C13:AP13">
    <cfRule type="cellIs" dxfId="60" priority="1" operator="equal">
      <formula>0</formula>
    </cfRule>
  </conditionalFormatting>
  <dataValidations count="3"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C13:AP13">
      <formula1>"MURATSON"</formula1>
    </dataValidation>
    <dataValidation type="custom" allowBlank="1" showErrorMessage="1" errorTitle="SAKIN BURAYA NOT GİRMEYİNİZ!!!" error="BURASI TOPLAM PUAN SATIRIDIR VE SİZ SADECE YUKARIYA PUAN GİRMELİSİNİZ.   _x000a_by@muratson_x000a_" sqref="C11:AP12">
      <formula1>"MURATSON"</formula1>
    </dataValidation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10">
      <formula1>1</formula1>
      <formula2>5</formula2>
    </dataValidation>
  </dataValidations>
  <hyperlinks>
    <hyperlink ref="B18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9" orientation="landscape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AP27"/>
  <sheetViews>
    <sheetView showGridLines="0" view="pageBreakPreview" zoomScale="70" zoomScaleSheetLayoutView="70" workbookViewId="0">
      <pane xSplit="2" ySplit="5" topLeftCell="C6" activePane="bottomRight" state="frozen"/>
      <selection sqref="A1:AP2"/>
      <selection pane="topRight" sqref="A1:AP2"/>
      <selection pane="bottomLeft" sqref="A1:AP2"/>
      <selection pane="bottomRight" activeCell="K8" sqref="K8"/>
    </sheetView>
  </sheetViews>
  <sheetFormatPr defaultRowHeight="15"/>
  <cols>
    <col min="2" max="2" width="118.85546875" customWidth="1"/>
    <col min="3" max="32" width="6.140625" customWidth="1"/>
    <col min="33" max="42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3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6"/>
    </row>
    <row r="3" spans="1:42" ht="124.5" customHeight="1">
      <c r="A3" s="62" t="s">
        <v>123</v>
      </c>
      <c r="B3" s="62"/>
      <c r="C3" s="26">
        <f ca="1">LİSTE!G5</f>
        <v>0</v>
      </c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">
      <c r="A4" s="63" t="s">
        <v>0</v>
      </c>
      <c r="B4" s="64"/>
      <c r="C4" s="6">
        <f ca="1">LİSTE!G6</f>
        <v>0</v>
      </c>
      <c r="D4" s="6">
        <f ca="1">LİSTE!H6</f>
        <v>0</v>
      </c>
      <c r="E4" s="6">
        <f ca="1">LİSTE!I6</f>
        <v>0</v>
      </c>
      <c r="F4" s="6">
        <f ca="1">LİSTE!J6</f>
        <v>0</v>
      </c>
      <c r="G4" s="6">
        <f ca="1">LİSTE!K6</f>
        <v>0</v>
      </c>
      <c r="H4" s="6">
        <f ca="1">LİSTE!L6</f>
        <v>0</v>
      </c>
      <c r="I4" s="6">
        <f ca="1">LİSTE!M6</f>
        <v>0</v>
      </c>
      <c r="J4" s="6">
        <f ca="1">LİSTE!N6</f>
        <v>0</v>
      </c>
      <c r="K4" s="6">
        <f ca="1">LİSTE!O6</f>
        <v>0</v>
      </c>
      <c r="L4" s="6">
        <f ca="1">LİSTE!P6</f>
        <v>0</v>
      </c>
      <c r="M4" s="6">
        <f ca="1">LİSTE!Q6</f>
        <v>0</v>
      </c>
      <c r="N4" s="6">
        <f ca="1">LİSTE!R6</f>
        <v>0</v>
      </c>
      <c r="O4" s="6">
        <f ca="1">LİSTE!S6</f>
        <v>0</v>
      </c>
      <c r="P4" s="6">
        <f ca="1">LİSTE!T6</f>
        <v>0</v>
      </c>
      <c r="Q4" s="6">
        <f ca="1">LİSTE!U6</f>
        <v>0</v>
      </c>
      <c r="R4" s="6">
        <f ca="1">LİSTE!V6</f>
        <v>0</v>
      </c>
      <c r="S4" s="6">
        <f ca="1">LİSTE!W6</f>
        <v>0</v>
      </c>
      <c r="T4" s="6">
        <f ca="1">LİSTE!X6</f>
        <v>0</v>
      </c>
      <c r="U4" s="6">
        <f ca="1">LİSTE!Y6</f>
        <v>0</v>
      </c>
      <c r="V4" s="6">
        <f ca="1">LİSTE!Z6</f>
        <v>0</v>
      </c>
      <c r="W4" s="6">
        <f ca="1">LİSTE!AA6</f>
        <v>0</v>
      </c>
      <c r="X4" s="6">
        <f ca="1">LİSTE!AB6</f>
        <v>0</v>
      </c>
      <c r="Y4" s="6">
        <f ca="1">LİSTE!AC6</f>
        <v>0</v>
      </c>
      <c r="Z4" s="6">
        <f ca="1">LİSTE!AD6</f>
        <v>0</v>
      </c>
      <c r="AA4" s="6">
        <f ca="1">LİSTE!AE6</f>
        <v>0</v>
      </c>
      <c r="AB4" s="6">
        <f ca="1">LİSTE!AF6</f>
        <v>0</v>
      </c>
      <c r="AC4" s="6">
        <f ca="1">LİSTE!AG6</f>
        <v>0</v>
      </c>
      <c r="AD4" s="6">
        <f ca="1">LİSTE!AH6</f>
        <v>0</v>
      </c>
      <c r="AE4" s="6">
        <f ca="1">LİSTE!AI6</f>
        <v>0</v>
      </c>
      <c r="AF4" s="6">
        <f ca="1">LİSTE!AJ6</f>
        <v>0</v>
      </c>
      <c r="AG4" s="6">
        <f ca="1">LİSTE!AK6</f>
        <v>31</v>
      </c>
      <c r="AH4" s="6">
        <f ca="1">LİSTE!AL6</f>
        <v>32</v>
      </c>
      <c r="AI4" s="6">
        <f ca="1">LİSTE!AM6</f>
        <v>33</v>
      </c>
      <c r="AJ4" s="6">
        <f ca="1">LİSTE!AN6</f>
        <v>34</v>
      </c>
      <c r="AK4" s="6">
        <f ca="1">LİSTE!AO6</f>
        <v>35</v>
      </c>
      <c r="AL4" s="6">
        <f ca="1">LİSTE!AP6</f>
        <v>36</v>
      </c>
      <c r="AM4" s="6">
        <f ca="1">LİSTE!AQ6</f>
        <v>37</v>
      </c>
      <c r="AN4" s="6">
        <f ca="1">LİSTE!AR6</f>
        <v>38</v>
      </c>
      <c r="AO4" s="6">
        <f ca="1">LİSTE!AS6</f>
        <v>39</v>
      </c>
      <c r="AP4" s="6">
        <f ca="1">LİSTE!AT6</f>
        <v>40</v>
      </c>
    </row>
    <row r="5" spans="1:42" ht="42" customHeight="1">
      <c r="A5" s="87" t="s">
        <v>124</v>
      </c>
      <c r="B5" s="87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42" customHeight="1">
      <c r="A6" s="87" t="s">
        <v>125</v>
      </c>
      <c r="B6" s="87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42" customHeight="1">
      <c r="A7" s="91" t="s">
        <v>126</v>
      </c>
      <c r="B7" s="87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42" customHeight="1">
      <c r="A8" s="87" t="s">
        <v>127</v>
      </c>
      <c r="B8" s="87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42" customHeight="1">
      <c r="A9" s="87" t="s">
        <v>128</v>
      </c>
      <c r="B9" s="87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20.100000000000001" customHeight="1">
      <c r="A10" s="1"/>
      <c r="B10" s="80" t="s">
        <v>8</v>
      </c>
      <c r="C10" s="75">
        <f t="shared" ref="C10:AP10" si="0">SUM(C5:C9)</f>
        <v>0</v>
      </c>
      <c r="D10" s="75">
        <f t="shared" si="0"/>
        <v>0</v>
      </c>
      <c r="E10" s="75">
        <f t="shared" si="0"/>
        <v>0</v>
      </c>
      <c r="F10" s="75">
        <f t="shared" si="0"/>
        <v>0</v>
      </c>
      <c r="G10" s="75">
        <f t="shared" si="0"/>
        <v>0</v>
      </c>
      <c r="H10" s="75">
        <f t="shared" si="0"/>
        <v>0</v>
      </c>
      <c r="I10" s="75">
        <f t="shared" si="0"/>
        <v>0</v>
      </c>
      <c r="J10" s="75">
        <f t="shared" si="0"/>
        <v>0</v>
      </c>
      <c r="K10" s="75">
        <f t="shared" si="0"/>
        <v>0</v>
      </c>
      <c r="L10" s="75">
        <f t="shared" si="0"/>
        <v>0</v>
      </c>
      <c r="M10" s="75">
        <f t="shared" si="0"/>
        <v>0</v>
      </c>
      <c r="N10" s="75">
        <f t="shared" si="0"/>
        <v>0</v>
      </c>
      <c r="O10" s="75">
        <f t="shared" si="0"/>
        <v>0</v>
      </c>
      <c r="P10" s="75">
        <f t="shared" si="0"/>
        <v>0</v>
      </c>
      <c r="Q10" s="75">
        <f t="shared" si="0"/>
        <v>0</v>
      </c>
      <c r="R10" s="75">
        <f t="shared" si="0"/>
        <v>0</v>
      </c>
      <c r="S10" s="75">
        <f t="shared" si="0"/>
        <v>0</v>
      </c>
      <c r="T10" s="75">
        <f t="shared" si="0"/>
        <v>0</v>
      </c>
      <c r="U10" s="75">
        <f t="shared" si="0"/>
        <v>0</v>
      </c>
      <c r="V10" s="75">
        <f t="shared" si="0"/>
        <v>0</v>
      </c>
      <c r="W10" s="75">
        <f t="shared" si="0"/>
        <v>0</v>
      </c>
      <c r="X10" s="75">
        <f t="shared" si="0"/>
        <v>0</v>
      </c>
      <c r="Y10" s="75">
        <f t="shared" si="0"/>
        <v>0</v>
      </c>
      <c r="Z10" s="75">
        <f t="shared" si="0"/>
        <v>0</v>
      </c>
      <c r="AA10" s="75">
        <f t="shared" si="0"/>
        <v>0</v>
      </c>
      <c r="AB10" s="75">
        <f t="shared" si="0"/>
        <v>0</v>
      </c>
      <c r="AC10" s="75">
        <f t="shared" si="0"/>
        <v>0</v>
      </c>
      <c r="AD10" s="75">
        <f t="shared" si="0"/>
        <v>0</v>
      </c>
      <c r="AE10" s="75">
        <f t="shared" si="0"/>
        <v>0</v>
      </c>
      <c r="AF10" s="75">
        <f t="shared" si="0"/>
        <v>0</v>
      </c>
      <c r="AG10" s="75">
        <f t="shared" si="0"/>
        <v>0</v>
      </c>
      <c r="AH10" s="75">
        <f t="shared" si="0"/>
        <v>0</v>
      </c>
      <c r="AI10" s="75">
        <f t="shared" si="0"/>
        <v>0</v>
      </c>
      <c r="AJ10" s="75">
        <f t="shared" si="0"/>
        <v>0</v>
      </c>
      <c r="AK10" s="75">
        <f t="shared" si="0"/>
        <v>0</v>
      </c>
      <c r="AL10" s="75">
        <f t="shared" si="0"/>
        <v>0</v>
      </c>
      <c r="AM10" s="75">
        <f t="shared" si="0"/>
        <v>0</v>
      </c>
      <c r="AN10" s="75">
        <f t="shared" si="0"/>
        <v>0</v>
      </c>
      <c r="AO10" s="75">
        <f t="shared" si="0"/>
        <v>0</v>
      </c>
      <c r="AP10" s="75">
        <f t="shared" si="0"/>
        <v>0</v>
      </c>
    </row>
    <row r="11" spans="1:42" ht="20.100000000000001" customHeight="1">
      <c r="A11" s="1"/>
      <c r="B11" s="70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</row>
    <row r="12" spans="1:42" ht="39" customHeight="1">
      <c r="A12" s="1"/>
      <c r="B12" s="11" t="s">
        <v>9</v>
      </c>
      <c r="C12" s="10">
        <f>(PRODUCT(C10,100))/25</f>
        <v>0</v>
      </c>
      <c r="D12" s="10">
        <f t="shared" ref="D12:AP12" si="1">(PRODUCT(D10,100))/25</f>
        <v>0</v>
      </c>
      <c r="E12" s="10">
        <f t="shared" si="1"/>
        <v>0</v>
      </c>
      <c r="F12" s="10">
        <f t="shared" si="1"/>
        <v>0</v>
      </c>
      <c r="G12" s="10">
        <f t="shared" si="1"/>
        <v>0</v>
      </c>
      <c r="H12" s="10">
        <f t="shared" si="1"/>
        <v>0</v>
      </c>
      <c r="I12" s="10">
        <f t="shared" si="1"/>
        <v>0</v>
      </c>
      <c r="J12" s="10">
        <f t="shared" si="1"/>
        <v>0</v>
      </c>
      <c r="K12" s="10">
        <f t="shared" si="1"/>
        <v>0</v>
      </c>
      <c r="L12" s="10">
        <f t="shared" si="1"/>
        <v>0</v>
      </c>
      <c r="M12" s="10">
        <f t="shared" si="1"/>
        <v>0</v>
      </c>
      <c r="N12" s="10">
        <f t="shared" si="1"/>
        <v>0</v>
      </c>
      <c r="O12" s="10">
        <f t="shared" si="1"/>
        <v>0</v>
      </c>
      <c r="P12" s="10">
        <f t="shared" si="1"/>
        <v>0</v>
      </c>
      <c r="Q12" s="10">
        <f t="shared" si="1"/>
        <v>0</v>
      </c>
      <c r="R12" s="10">
        <f t="shared" si="1"/>
        <v>0</v>
      </c>
      <c r="S12" s="10">
        <f t="shared" si="1"/>
        <v>0</v>
      </c>
      <c r="T12" s="10">
        <f t="shared" si="1"/>
        <v>0</v>
      </c>
      <c r="U12" s="10">
        <f t="shared" si="1"/>
        <v>0</v>
      </c>
      <c r="V12" s="10">
        <f t="shared" si="1"/>
        <v>0</v>
      </c>
      <c r="W12" s="10">
        <f t="shared" si="1"/>
        <v>0</v>
      </c>
      <c r="X12" s="10">
        <f t="shared" si="1"/>
        <v>0</v>
      </c>
      <c r="Y12" s="10">
        <f t="shared" si="1"/>
        <v>0</v>
      </c>
      <c r="Z12" s="10">
        <f t="shared" si="1"/>
        <v>0</v>
      </c>
      <c r="AA12" s="10">
        <f t="shared" si="1"/>
        <v>0</v>
      </c>
      <c r="AB12" s="10">
        <f t="shared" si="1"/>
        <v>0</v>
      </c>
      <c r="AC12" s="10">
        <f t="shared" si="1"/>
        <v>0</v>
      </c>
      <c r="AD12" s="10">
        <f t="shared" si="1"/>
        <v>0</v>
      </c>
      <c r="AE12" s="10">
        <f t="shared" si="1"/>
        <v>0</v>
      </c>
      <c r="AF12" s="10">
        <f t="shared" si="1"/>
        <v>0</v>
      </c>
      <c r="AG12" s="10">
        <f t="shared" si="1"/>
        <v>0</v>
      </c>
      <c r="AH12" s="10">
        <f t="shared" si="1"/>
        <v>0</v>
      </c>
      <c r="AI12" s="10">
        <f t="shared" si="1"/>
        <v>0</v>
      </c>
      <c r="AJ12" s="10">
        <f t="shared" si="1"/>
        <v>0</v>
      </c>
      <c r="AK12" s="10">
        <f t="shared" si="1"/>
        <v>0</v>
      </c>
      <c r="AL12" s="10">
        <f t="shared" si="1"/>
        <v>0</v>
      </c>
      <c r="AM12" s="10">
        <f t="shared" si="1"/>
        <v>0</v>
      </c>
      <c r="AN12" s="10">
        <f t="shared" si="1"/>
        <v>0</v>
      </c>
      <c r="AO12" s="10">
        <f t="shared" si="1"/>
        <v>0</v>
      </c>
      <c r="AP12" s="10">
        <f t="shared" si="1"/>
        <v>0</v>
      </c>
    </row>
    <row r="13" spans="1:42" ht="64.5" customHeight="1">
      <c r="B13" s="25">
        <f>'ÖĞRENCİ LİSTESİ'!E5</f>
        <v>0</v>
      </c>
    </row>
    <row r="14" spans="1:42" ht="21">
      <c r="B14" s="25" t="str">
        <f>'ÖĞRENCİ LİSTESİ'!E6</f>
        <v>SINIF ÖĞRETMENİ</v>
      </c>
    </row>
    <row r="17" spans="2:2">
      <c r="B17" s="7" t="s">
        <v>7</v>
      </c>
    </row>
    <row r="27" spans="2:2">
      <c r="B27" s="7"/>
    </row>
  </sheetData>
  <sheetProtection formatCells="0"/>
  <mergeCells count="49">
    <mergeCell ref="A7:B7"/>
    <mergeCell ref="A1:AP2"/>
    <mergeCell ref="A3:B3"/>
    <mergeCell ref="A4:B4"/>
    <mergeCell ref="A5:B5"/>
    <mergeCell ref="A6:B6"/>
    <mergeCell ref="J10:J11"/>
    <mergeCell ref="A8:B8"/>
    <mergeCell ref="A9:B9"/>
    <mergeCell ref="B10:B11"/>
    <mergeCell ref="C10:C11"/>
    <mergeCell ref="D10:D11"/>
    <mergeCell ref="E10:E11"/>
    <mergeCell ref="F10:F11"/>
    <mergeCell ref="G10:G11"/>
    <mergeCell ref="H10:H11"/>
    <mergeCell ref="I10:I11"/>
    <mergeCell ref="V10:V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AH10:AH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O10:AO11"/>
    <mergeCell ref="AP10:AP11"/>
    <mergeCell ref="AI10:AI11"/>
    <mergeCell ref="AJ10:AJ11"/>
    <mergeCell ref="AK10:AK11"/>
    <mergeCell ref="AL10:AL11"/>
    <mergeCell ref="AM10:AM11"/>
    <mergeCell ref="AN10:AN11"/>
  </mergeCells>
  <conditionalFormatting sqref="C3:AP4">
    <cfRule type="cellIs" dxfId="59" priority="4" operator="equal">
      <formula>0</formula>
    </cfRule>
  </conditionalFormatting>
  <conditionalFormatting sqref="C10:AP11">
    <cfRule type="cellIs" dxfId="58" priority="3" operator="equal">
      <formula>0</formula>
    </cfRule>
  </conditionalFormatting>
  <conditionalFormatting sqref="C12:AP12">
    <cfRule type="cellIs" dxfId="57" priority="2" operator="lessThan">
      <formula>50</formula>
    </cfRule>
  </conditionalFormatting>
  <conditionalFormatting sqref="C12:AP12">
    <cfRule type="cellIs" dxfId="56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9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_x000a_" sqref="C10:AP11">
      <formula1>"MURATSON"</formula1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C12:AP12">
      <formula1>"MURATSON"</formula1>
    </dataValidation>
  </dataValidations>
  <hyperlinks>
    <hyperlink ref="B17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O31"/>
  <sheetViews>
    <sheetView showGridLines="0" view="pageBreakPreview" zoomScale="70" zoomScaleSheetLayoutView="70" workbookViewId="0">
      <pane xSplit="1" ySplit="4" topLeftCell="B5" activePane="bottomRight" state="frozen"/>
      <selection sqref="A1:AP2"/>
      <selection pane="topRight" sqref="A1:AP2"/>
      <selection pane="bottomLeft" sqref="A1:AP2"/>
      <selection pane="bottomRight" activeCell="O6" sqref="O6"/>
    </sheetView>
  </sheetViews>
  <sheetFormatPr defaultRowHeight="18.75"/>
  <cols>
    <col min="1" max="1" width="127.5703125" style="42" customWidth="1"/>
    <col min="2" max="31" width="6.140625" style="42" customWidth="1"/>
    <col min="32" max="41" width="6.140625" style="42" hidden="1" customWidth="1"/>
    <col min="42" max="16384" width="9.140625" style="42"/>
  </cols>
  <sheetData>
    <row r="1" spans="1:41" ht="15" customHeight="1">
      <c r="A1" s="92" t="str">
        <f>'ÖĞRENCİ LİSTESİ'!E4</f>
        <v>SUNGUROĞLU İLKOKULU  1/A ŞUBESİ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4"/>
    </row>
    <row r="2" spans="1:41" ht="15" customHeight="1" thickBot="1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7"/>
    </row>
    <row r="3" spans="1:41" ht="124.5" customHeight="1">
      <c r="A3" s="43" t="s">
        <v>238</v>
      </c>
      <c r="B3" s="44">
        <f ca="1">LİSTE!G5</f>
        <v>0</v>
      </c>
      <c r="C3" s="44">
        <f ca="1">LİSTE!H5</f>
        <v>0</v>
      </c>
      <c r="D3" s="44">
        <f ca="1">LİSTE!I5</f>
        <v>0</v>
      </c>
      <c r="E3" s="44">
        <f ca="1">LİSTE!J5</f>
        <v>0</v>
      </c>
      <c r="F3" s="44">
        <f ca="1">LİSTE!K5</f>
        <v>0</v>
      </c>
      <c r="G3" s="44">
        <f ca="1">LİSTE!L5</f>
        <v>0</v>
      </c>
      <c r="H3" s="44">
        <f ca="1">LİSTE!M5</f>
        <v>0</v>
      </c>
      <c r="I3" s="44">
        <f ca="1">LİSTE!N5</f>
        <v>0</v>
      </c>
      <c r="J3" s="44">
        <f ca="1">LİSTE!O5</f>
        <v>0</v>
      </c>
      <c r="K3" s="44">
        <f ca="1">LİSTE!P5</f>
        <v>0</v>
      </c>
      <c r="L3" s="44">
        <f ca="1">LİSTE!Q5</f>
        <v>0</v>
      </c>
      <c r="M3" s="44">
        <f ca="1">LİSTE!R5</f>
        <v>0</v>
      </c>
      <c r="N3" s="44">
        <f ca="1">LİSTE!S5</f>
        <v>0</v>
      </c>
      <c r="O3" s="44">
        <f ca="1">LİSTE!T5</f>
        <v>0</v>
      </c>
      <c r="P3" s="44">
        <f ca="1">LİSTE!U5</f>
        <v>0</v>
      </c>
      <c r="Q3" s="44">
        <f ca="1">LİSTE!V5</f>
        <v>0</v>
      </c>
      <c r="R3" s="44">
        <f ca="1">LİSTE!W5</f>
        <v>0</v>
      </c>
      <c r="S3" s="44">
        <f ca="1">LİSTE!X5</f>
        <v>0</v>
      </c>
      <c r="T3" s="44">
        <f ca="1">LİSTE!Y5</f>
        <v>0</v>
      </c>
      <c r="U3" s="44">
        <f ca="1">LİSTE!Z5</f>
        <v>0</v>
      </c>
      <c r="V3" s="44">
        <f ca="1">LİSTE!AA5</f>
        <v>0</v>
      </c>
      <c r="W3" s="44">
        <f ca="1">LİSTE!AB5</f>
        <v>0</v>
      </c>
      <c r="X3" s="44">
        <f ca="1">LİSTE!AC5</f>
        <v>0</v>
      </c>
      <c r="Y3" s="44">
        <f ca="1">LİSTE!AD5</f>
        <v>0</v>
      </c>
      <c r="Z3" s="44">
        <f ca="1">LİSTE!AE5</f>
        <v>0</v>
      </c>
      <c r="AA3" s="44">
        <f ca="1">LİSTE!AF5</f>
        <v>0</v>
      </c>
      <c r="AB3" s="44">
        <f ca="1">LİSTE!AG5</f>
        <v>0</v>
      </c>
      <c r="AC3" s="44">
        <f ca="1">LİSTE!AH5</f>
        <v>0</v>
      </c>
      <c r="AD3" s="44">
        <f ca="1">LİSTE!AI5</f>
        <v>0</v>
      </c>
      <c r="AE3" s="44">
        <f ca="1">LİSTE!AJ5</f>
        <v>0</v>
      </c>
      <c r="AF3" s="44" t="str">
        <f ca="1">LİSTE!AK5</f>
        <v>öğrenci 31</v>
      </c>
      <c r="AG3" s="44" t="str">
        <f ca="1">LİSTE!AL5</f>
        <v>öğrenci 32</v>
      </c>
      <c r="AH3" s="44" t="str">
        <f ca="1">LİSTE!AM5</f>
        <v>öğrenci 33</v>
      </c>
      <c r="AI3" s="44" t="str">
        <f ca="1">LİSTE!AN5</f>
        <v>öğrenci 34</v>
      </c>
      <c r="AJ3" s="44" t="str">
        <f ca="1">LİSTE!AO5</f>
        <v>öğrenci 35</v>
      </c>
      <c r="AK3" s="44" t="str">
        <f ca="1">LİSTE!AP5</f>
        <v>öğrenci 36</v>
      </c>
      <c r="AL3" s="44" t="str">
        <f ca="1">LİSTE!AQ5</f>
        <v>öğrenci 37</v>
      </c>
      <c r="AM3" s="44" t="str">
        <f ca="1">LİSTE!AR5</f>
        <v>öğrenci 38</v>
      </c>
      <c r="AN3" s="44" t="str">
        <f ca="1">LİSTE!AS5</f>
        <v>öğrenci 39</v>
      </c>
      <c r="AO3" s="44" t="str">
        <f ca="1">LİSTE!AT5</f>
        <v>öğrenci 40</v>
      </c>
    </row>
    <row r="4" spans="1:41" ht="26.25">
      <c r="A4" s="45" t="s">
        <v>0</v>
      </c>
      <c r="B4" s="46">
        <f ca="1">LİSTE!G6</f>
        <v>0</v>
      </c>
      <c r="C4" s="46">
        <f ca="1">LİSTE!H6</f>
        <v>0</v>
      </c>
      <c r="D4" s="46">
        <f ca="1">LİSTE!I6</f>
        <v>0</v>
      </c>
      <c r="E4" s="46">
        <f ca="1">LİSTE!J6</f>
        <v>0</v>
      </c>
      <c r="F4" s="46">
        <f ca="1">LİSTE!K6</f>
        <v>0</v>
      </c>
      <c r="G4" s="46">
        <f ca="1">LİSTE!L6</f>
        <v>0</v>
      </c>
      <c r="H4" s="46">
        <f ca="1">LİSTE!M6</f>
        <v>0</v>
      </c>
      <c r="I4" s="46">
        <f ca="1">LİSTE!N6</f>
        <v>0</v>
      </c>
      <c r="J4" s="46">
        <f ca="1">LİSTE!O6</f>
        <v>0</v>
      </c>
      <c r="K4" s="46">
        <f ca="1">LİSTE!P6</f>
        <v>0</v>
      </c>
      <c r="L4" s="46">
        <f ca="1">LİSTE!Q6</f>
        <v>0</v>
      </c>
      <c r="M4" s="46">
        <f ca="1">LİSTE!R6</f>
        <v>0</v>
      </c>
      <c r="N4" s="46">
        <f ca="1">LİSTE!S6</f>
        <v>0</v>
      </c>
      <c r="O4" s="46">
        <f ca="1">LİSTE!T6</f>
        <v>0</v>
      </c>
      <c r="P4" s="46">
        <f ca="1">LİSTE!U6</f>
        <v>0</v>
      </c>
      <c r="Q4" s="46">
        <f ca="1">LİSTE!V6</f>
        <v>0</v>
      </c>
      <c r="R4" s="46">
        <f ca="1">LİSTE!W6</f>
        <v>0</v>
      </c>
      <c r="S4" s="46">
        <f ca="1">LİSTE!X6</f>
        <v>0</v>
      </c>
      <c r="T4" s="46">
        <f ca="1">LİSTE!Y6</f>
        <v>0</v>
      </c>
      <c r="U4" s="46">
        <f ca="1">LİSTE!Z6</f>
        <v>0</v>
      </c>
      <c r="V4" s="46">
        <f ca="1">LİSTE!AA6</f>
        <v>0</v>
      </c>
      <c r="W4" s="46">
        <f ca="1">LİSTE!AB6</f>
        <v>0</v>
      </c>
      <c r="X4" s="46">
        <f ca="1">LİSTE!AC6</f>
        <v>0</v>
      </c>
      <c r="Y4" s="46">
        <f ca="1">LİSTE!AD6</f>
        <v>0</v>
      </c>
      <c r="Z4" s="46">
        <f ca="1">LİSTE!AE6</f>
        <v>0</v>
      </c>
      <c r="AA4" s="46">
        <f ca="1">LİSTE!AF6</f>
        <v>0</v>
      </c>
      <c r="AB4" s="46">
        <f ca="1">LİSTE!AG6</f>
        <v>0</v>
      </c>
      <c r="AC4" s="46">
        <f ca="1">LİSTE!AH6</f>
        <v>0</v>
      </c>
      <c r="AD4" s="46">
        <f ca="1">LİSTE!AI6</f>
        <v>0</v>
      </c>
      <c r="AE4" s="46">
        <f ca="1">LİSTE!AJ6</f>
        <v>0</v>
      </c>
      <c r="AF4" s="46">
        <f ca="1">LİSTE!AK6</f>
        <v>31</v>
      </c>
      <c r="AG4" s="46">
        <f ca="1">LİSTE!AL6</f>
        <v>32</v>
      </c>
      <c r="AH4" s="46">
        <f ca="1">LİSTE!AM6</f>
        <v>33</v>
      </c>
      <c r="AI4" s="46">
        <f ca="1">LİSTE!AN6</f>
        <v>34</v>
      </c>
      <c r="AJ4" s="46">
        <f ca="1">LİSTE!AO6</f>
        <v>35</v>
      </c>
      <c r="AK4" s="46">
        <f ca="1">LİSTE!AP6</f>
        <v>36</v>
      </c>
      <c r="AL4" s="46">
        <f ca="1">LİSTE!AQ6</f>
        <v>37</v>
      </c>
      <c r="AM4" s="46">
        <f ca="1">LİSTE!AR6</f>
        <v>38</v>
      </c>
      <c r="AN4" s="46">
        <f ca="1">LİSTE!AS6</f>
        <v>39</v>
      </c>
      <c r="AO4" s="46">
        <f ca="1">LİSTE!AT6</f>
        <v>40</v>
      </c>
    </row>
    <row r="5" spans="1:41" ht="42" customHeight="1">
      <c r="A5" s="40" t="s">
        <v>129</v>
      </c>
      <c r="B5" s="47"/>
      <c r="C5" s="47">
        <v>4</v>
      </c>
      <c r="D5" s="47">
        <v>5</v>
      </c>
      <c r="E5" s="47">
        <v>5</v>
      </c>
      <c r="F5" s="47">
        <v>4</v>
      </c>
      <c r="G5" s="19"/>
      <c r="H5" s="47">
        <v>5</v>
      </c>
      <c r="I5" s="47">
        <v>5</v>
      </c>
      <c r="J5" s="47">
        <v>5</v>
      </c>
      <c r="K5" s="47">
        <v>5</v>
      </c>
      <c r="L5" s="19">
        <v>5</v>
      </c>
      <c r="M5" s="19">
        <v>5</v>
      </c>
      <c r="N5" s="19">
        <v>5</v>
      </c>
      <c r="O5" s="19">
        <v>5</v>
      </c>
      <c r="P5" s="19">
        <v>4</v>
      </c>
      <c r="Q5" s="19"/>
      <c r="R5" s="19"/>
      <c r="S5" s="47">
        <v>5</v>
      </c>
      <c r="T5" s="47">
        <v>5</v>
      </c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1" ht="42" customHeight="1">
      <c r="A6" s="40" t="s">
        <v>130</v>
      </c>
      <c r="B6" s="47"/>
      <c r="C6" s="47">
        <v>3</v>
      </c>
      <c r="D6" s="47">
        <v>4</v>
      </c>
      <c r="E6" s="47">
        <v>4</v>
      </c>
      <c r="F6" s="47">
        <v>3</v>
      </c>
      <c r="G6" s="19"/>
      <c r="H6" s="47">
        <v>5</v>
      </c>
      <c r="I6" s="47">
        <v>5</v>
      </c>
      <c r="J6" s="47">
        <v>5</v>
      </c>
      <c r="K6" s="47">
        <v>5</v>
      </c>
      <c r="L6" s="19">
        <v>5</v>
      </c>
      <c r="M6" s="19">
        <v>4</v>
      </c>
      <c r="N6" s="19">
        <v>4</v>
      </c>
      <c r="O6" s="19">
        <v>5</v>
      </c>
      <c r="P6" s="19">
        <v>4</v>
      </c>
      <c r="Q6" s="19"/>
      <c r="R6" s="19"/>
      <c r="S6" s="47">
        <v>5</v>
      </c>
      <c r="T6" s="47">
        <v>5</v>
      </c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1" ht="42" customHeight="1">
      <c r="A7" s="41" t="s">
        <v>136</v>
      </c>
      <c r="B7" s="47"/>
      <c r="C7" s="47">
        <v>3</v>
      </c>
      <c r="D7" s="47">
        <v>4</v>
      </c>
      <c r="E7" s="47">
        <v>4</v>
      </c>
      <c r="F7" s="47">
        <v>3</v>
      </c>
      <c r="G7" s="19"/>
      <c r="H7" s="47">
        <v>5</v>
      </c>
      <c r="I7" s="47">
        <v>5</v>
      </c>
      <c r="J7" s="47">
        <v>4</v>
      </c>
      <c r="K7" s="47">
        <v>4</v>
      </c>
      <c r="L7" s="19">
        <v>5</v>
      </c>
      <c r="M7" s="19">
        <v>3</v>
      </c>
      <c r="N7" s="19">
        <v>3</v>
      </c>
      <c r="O7" s="19">
        <v>4</v>
      </c>
      <c r="P7" s="19">
        <v>3</v>
      </c>
      <c r="Q7" s="19"/>
      <c r="R7" s="19"/>
      <c r="S7" s="47">
        <v>5</v>
      </c>
      <c r="T7" s="47">
        <v>4</v>
      </c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1" ht="42" customHeight="1">
      <c r="A8" s="40" t="s">
        <v>131</v>
      </c>
      <c r="B8" s="47">
        <v>5</v>
      </c>
      <c r="C8" s="47">
        <v>3</v>
      </c>
      <c r="D8" s="47">
        <v>4</v>
      </c>
      <c r="E8" s="47">
        <v>4</v>
      </c>
      <c r="F8" s="47">
        <v>3</v>
      </c>
      <c r="G8" s="19"/>
      <c r="H8" s="47">
        <v>5</v>
      </c>
      <c r="I8" s="47">
        <v>5</v>
      </c>
      <c r="J8" s="47">
        <v>4</v>
      </c>
      <c r="K8" s="47">
        <v>4</v>
      </c>
      <c r="L8" s="19">
        <v>5</v>
      </c>
      <c r="M8" s="19">
        <v>4</v>
      </c>
      <c r="N8" s="19">
        <v>4</v>
      </c>
      <c r="O8" s="19"/>
      <c r="P8" s="19">
        <v>4</v>
      </c>
      <c r="Q8" s="19"/>
      <c r="R8" s="19"/>
      <c r="S8" s="47">
        <v>5</v>
      </c>
      <c r="T8" s="47">
        <v>4</v>
      </c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1" ht="42" customHeight="1">
      <c r="A9" s="40" t="s">
        <v>132</v>
      </c>
      <c r="B9" s="47">
        <v>5</v>
      </c>
      <c r="C9" s="47">
        <v>3</v>
      </c>
      <c r="D9" s="47">
        <v>4</v>
      </c>
      <c r="E9" s="47">
        <v>4</v>
      </c>
      <c r="F9" s="47">
        <v>3</v>
      </c>
      <c r="G9" s="19"/>
      <c r="H9" s="47">
        <v>4</v>
      </c>
      <c r="I9" s="47">
        <v>4</v>
      </c>
      <c r="J9" s="47">
        <v>4</v>
      </c>
      <c r="K9" s="47">
        <v>3</v>
      </c>
      <c r="L9" s="19">
        <v>5</v>
      </c>
      <c r="M9" s="19">
        <v>4</v>
      </c>
      <c r="N9" s="19">
        <v>4</v>
      </c>
      <c r="O9" s="19"/>
      <c r="P9" s="19">
        <v>3</v>
      </c>
      <c r="Q9" s="19"/>
      <c r="R9" s="19"/>
      <c r="S9" s="47">
        <v>5</v>
      </c>
      <c r="T9" s="47">
        <v>4</v>
      </c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1" ht="42" customHeight="1">
      <c r="A10" s="40" t="s">
        <v>133</v>
      </c>
      <c r="B10" s="47">
        <v>5</v>
      </c>
      <c r="C10" s="47">
        <v>3</v>
      </c>
      <c r="D10" s="47">
        <v>3</v>
      </c>
      <c r="E10" s="47">
        <v>3</v>
      </c>
      <c r="F10" s="47">
        <v>3</v>
      </c>
      <c r="G10" s="19"/>
      <c r="H10" s="47">
        <v>4</v>
      </c>
      <c r="I10" s="47">
        <v>4</v>
      </c>
      <c r="J10" s="47">
        <v>3</v>
      </c>
      <c r="K10" s="47">
        <v>3</v>
      </c>
      <c r="L10" s="19">
        <v>5</v>
      </c>
      <c r="M10" s="19">
        <v>4</v>
      </c>
      <c r="N10" s="19">
        <v>4</v>
      </c>
      <c r="O10" s="19"/>
      <c r="P10" s="19">
        <v>3</v>
      </c>
      <c r="Q10" s="19"/>
      <c r="R10" s="19"/>
      <c r="S10" s="47">
        <v>5</v>
      </c>
      <c r="T10" s="47">
        <v>4</v>
      </c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1" ht="42" customHeight="1">
      <c r="A11" s="40" t="s">
        <v>134</v>
      </c>
      <c r="B11" s="47">
        <v>5</v>
      </c>
      <c r="C11" s="47">
        <v>4</v>
      </c>
      <c r="D11" s="47">
        <v>5</v>
      </c>
      <c r="E11" s="47">
        <v>5</v>
      </c>
      <c r="F11" s="47">
        <v>4</v>
      </c>
      <c r="G11" s="19"/>
      <c r="H11" s="47">
        <v>5</v>
      </c>
      <c r="I11" s="47">
        <v>5</v>
      </c>
      <c r="J11" s="47">
        <v>5</v>
      </c>
      <c r="K11" s="47">
        <v>5</v>
      </c>
      <c r="L11" s="19">
        <v>5</v>
      </c>
      <c r="M11" s="19">
        <v>4</v>
      </c>
      <c r="N11" s="19">
        <v>4</v>
      </c>
      <c r="O11" s="19"/>
      <c r="P11" s="19">
        <v>4</v>
      </c>
      <c r="Q11" s="19"/>
      <c r="R11" s="19"/>
      <c r="S11" s="47">
        <v>5</v>
      </c>
      <c r="T11" s="47">
        <v>5</v>
      </c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 ht="42" customHeight="1">
      <c r="A12" s="40" t="s">
        <v>135</v>
      </c>
      <c r="B12" s="47">
        <v>5</v>
      </c>
      <c r="C12" s="47">
        <v>4</v>
      </c>
      <c r="D12" s="47">
        <v>5</v>
      </c>
      <c r="E12" s="47">
        <v>5</v>
      </c>
      <c r="F12" s="47">
        <v>4</v>
      </c>
      <c r="G12" s="19"/>
      <c r="H12" s="47">
        <v>5</v>
      </c>
      <c r="I12" s="47">
        <v>5</v>
      </c>
      <c r="J12" s="47">
        <v>4</v>
      </c>
      <c r="K12" s="47">
        <v>5</v>
      </c>
      <c r="L12" s="19">
        <v>5</v>
      </c>
      <c r="M12" s="19">
        <v>4</v>
      </c>
      <c r="N12" s="19">
        <v>4</v>
      </c>
      <c r="O12" s="19"/>
      <c r="P12" s="19">
        <v>4</v>
      </c>
      <c r="Q12" s="19"/>
      <c r="R12" s="19"/>
      <c r="S12" s="47">
        <v>5</v>
      </c>
      <c r="T12" s="47">
        <v>5</v>
      </c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1" ht="42" customHeight="1">
      <c r="A13" s="41" t="s">
        <v>137</v>
      </c>
      <c r="B13" s="47">
        <v>5</v>
      </c>
      <c r="C13" s="47">
        <v>3</v>
      </c>
      <c r="D13" s="47">
        <v>3</v>
      </c>
      <c r="E13" s="47">
        <v>3</v>
      </c>
      <c r="F13" s="47">
        <v>4</v>
      </c>
      <c r="G13" s="19"/>
      <c r="H13" s="47">
        <v>4</v>
      </c>
      <c r="I13" s="47">
        <v>4</v>
      </c>
      <c r="J13" s="47">
        <v>3</v>
      </c>
      <c r="K13" s="47">
        <v>4</v>
      </c>
      <c r="L13" s="19">
        <v>5</v>
      </c>
      <c r="M13" s="19">
        <v>3</v>
      </c>
      <c r="N13" s="19">
        <v>3</v>
      </c>
      <c r="O13" s="19"/>
      <c r="P13" s="19">
        <v>3</v>
      </c>
      <c r="Q13" s="19"/>
      <c r="R13" s="19"/>
      <c r="S13" s="47">
        <v>5</v>
      </c>
      <c r="T13" s="47">
        <v>5</v>
      </c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 ht="20.100000000000001" customHeight="1">
      <c r="A14" s="70" t="s">
        <v>8</v>
      </c>
      <c r="B14" s="99">
        <f>SUM(B5:B13)</f>
        <v>30</v>
      </c>
      <c r="C14" s="99">
        <f t="shared" ref="C14:AO14" si="0">SUM(C5:C13)</f>
        <v>30</v>
      </c>
      <c r="D14" s="99">
        <f t="shared" si="0"/>
        <v>37</v>
      </c>
      <c r="E14" s="99">
        <f t="shared" si="0"/>
        <v>37</v>
      </c>
      <c r="F14" s="99">
        <f t="shared" si="0"/>
        <v>31</v>
      </c>
      <c r="G14" s="98">
        <f t="shared" si="0"/>
        <v>0</v>
      </c>
      <c r="H14" s="99">
        <f t="shared" si="0"/>
        <v>42</v>
      </c>
      <c r="I14" s="99">
        <f t="shared" si="0"/>
        <v>42</v>
      </c>
      <c r="J14" s="99">
        <f t="shared" si="0"/>
        <v>37</v>
      </c>
      <c r="K14" s="99">
        <f t="shared" si="0"/>
        <v>38</v>
      </c>
      <c r="L14" s="98">
        <f t="shared" si="0"/>
        <v>45</v>
      </c>
      <c r="M14" s="98">
        <f t="shared" si="0"/>
        <v>35</v>
      </c>
      <c r="N14" s="98">
        <f t="shared" si="0"/>
        <v>35</v>
      </c>
      <c r="O14" s="98"/>
      <c r="P14" s="98">
        <f t="shared" si="0"/>
        <v>32</v>
      </c>
      <c r="Q14" s="98">
        <f t="shared" si="0"/>
        <v>0</v>
      </c>
      <c r="R14" s="98">
        <f t="shared" si="0"/>
        <v>0</v>
      </c>
      <c r="S14" s="99">
        <f t="shared" si="0"/>
        <v>45</v>
      </c>
      <c r="T14" s="99">
        <f t="shared" si="0"/>
        <v>41</v>
      </c>
      <c r="U14" s="98">
        <f t="shared" si="0"/>
        <v>0</v>
      </c>
      <c r="V14" s="98">
        <f t="shared" si="0"/>
        <v>0</v>
      </c>
      <c r="W14" s="98">
        <f t="shared" si="0"/>
        <v>0</v>
      </c>
      <c r="X14" s="98">
        <f t="shared" si="0"/>
        <v>0</v>
      </c>
      <c r="Y14" s="98">
        <f t="shared" si="0"/>
        <v>0</v>
      </c>
      <c r="Z14" s="98">
        <f t="shared" si="0"/>
        <v>0</v>
      </c>
      <c r="AA14" s="98">
        <f t="shared" si="0"/>
        <v>0</v>
      </c>
      <c r="AB14" s="98">
        <f t="shared" si="0"/>
        <v>0</v>
      </c>
      <c r="AC14" s="98">
        <f t="shared" si="0"/>
        <v>0</v>
      </c>
      <c r="AD14" s="98">
        <f t="shared" si="0"/>
        <v>0</v>
      </c>
      <c r="AE14" s="98">
        <f t="shared" si="0"/>
        <v>0</v>
      </c>
      <c r="AF14" s="98">
        <f t="shared" si="0"/>
        <v>0</v>
      </c>
      <c r="AG14" s="98">
        <f t="shared" si="0"/>
        <v>0</v>
      </c>
      <c r="AH14" s="98">
        <f t="shared" si="0"/>
        <v>0</v>
      </c>
      <c r="AI14" s="98">
        <f t="shared" si="0"/>
        <v>0</v>
      </c>
      <c r="AJ14" s="98">
        <f t="shared" si="0"/>
        <v>0</v>
      </c>
      <c r="AK14" s="98">
        <f t="shared" si="0"/>
        <v>0</v>
      </c>
      <c r="AL14" s="98">
        <f t="shared" si="0"/>
        <v>0</v>
      </c>
      <c r="AM14" s="98">
        <f t="shared" si="0"/>
        <v>0</v>
      </c>
      <c r="AN14" s="98">
        <f t="shared" si="0"/>
        <v>0</v>
      </c>
      <c r="AO14" s="98">
        <f t="shared" si="0"/>
        <v>0</v>
      </c>
    </row>
    <row r="15" spans="1:41" ht="20.100000000000001" customHeight="1">
      <c r="A15" s="70"/>
      <c r="B15" s="99"/>
      <c r="C15" s="99"/>
      <c r="D15" s="99"/>
      <c r="E15" s="99"/>
      <c r="F15" s="99"/>
      <c r="G15" s="98"/>
      <c r="H15" s="99"/>
      <c r="I15" s="99"/>
      <c r="J15" s="99"/>
      <c r="K15" s="99"/>
      <c r="L15" s="98"/>
      <c r="M15" s="98"/>
      <c r="N15" s="98"/>
      <c r="O15" s="98"/>
      <c r="P15" s="98"/>
      <c r="Q15" s="98"/>
      <c r="R15" s="98"/>
      <c r="S15" s="99"/>
      <c r="T15" s="99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</row>
    <row r="16" spans="1:41" ht="39" customHeight="1">
      <c r="A16" s="11" t="s">
        <v>9</v>
      </c>
      <c r="B16" s="48">
        <f>(PRODUCT(B14,100))/45</f>
        <v>66.666666666666671</v>
      </c>
      <c r="C16" s="48">
        <f t="shared" ref="C16:AO16" si="1">(PRODUCT(C14,100))/45</f>
        <v>66.666666666666671</v>
      </c>
      <c r="D16" s="48">
        <f t="shared" si="1"/>
        <v>82.222222222222229</v>
      </c>
      <c r="E16" s="48">
        <f t="shared" si="1"/>
        <v>82.222222222222229</v>
      </c>
      <c r="F16" s="48">
        <f t="shared" si="1"/>
        <v>68.888888888888886</v>
      </c>
      <c r="G16" s="48">
        <f t="shared" si="1"/>
        <v>0</v>
      </c>
      <c r="H16" s="48">
        <f t="shared" si="1"/>
        <v>93.333333333333329</v>
      </c>
      <c r="I16" s="48">
        <f t="shared" si="1"/>
        <v>93.333333333333329</v>
      </c>
      <c r="J16" s="48">
        <f t="shared" si="1"/>
        <v>82.222222222222229</v>
      </c>
      <c r="K16" s="48">
        <f t="shared" si="1"/>
        <v>84.444444444444443</v>
      </c>
      <c r="L16" s="10">
        <f t="shared" si="1"/>
        <v>100</v>
      </c>
      <c r="M16" s="10">
        <f t="shared" si="1"/>
        <v>77.777777777777771</v>
      </c>
      <c r="N16" s="10">
        <f t="shared" si="1"/>
        <v>77.777777777777771</v>
      </c>
      <c r="O16" s="10">
        <f t="shared" si="1"/>
        <v>2.2222222222222223</v>
      </c>
      <c r="P16" s="10"/>
      <c r="Q16" s="10">
        <f t="shared" si="1"/>
        <v>0</v>
      </c>
      <c r="R16" s="10">
        <f t="shared" si="1"/>
        <v>0</v>
      </c>
      <c r="S16" s="48">
        <f t="shared" si="1"/>
        <v>100</v>
      </c>
      <c r="T16" s="48">
        <f t="shared" si="1"/>
        <v>91.111111111111114</v>
      </c>
      <c r="U16" s="10">
        <f t="shared" si="1"/>
        <v>0</v>
      </c>
      <c r="V16" s="10">
        <f t="shared" si="1"/>
        <v>0</v>
      </c>
      <c r="W16" s="10">
        <f t="shared" si="1"/>
        <v>0</v>
      </c>
      <c r="X16" s="10">
        <f t="shared" si="1"/>
        <v>0</v>
      </c>
      <c r="Y16" s="10">
        <f t="shared" si="1"/>
        <v>0</v>
      </c>
      <c r="Z16" s="10">
        <f t="shared" si="1"/>
        <v>0</v>
      </c>
      <c r="AA16" s="10">
        <f t="shared" si="1"/>
        <v>0</v>
      </c>
      <c r="AB16" s="10">
        <f t="shared" si="1"/>
        <v>0</v>
      </c>
      <c r="AC16" s="10">
        <f t="shared" si="1"/>
        <v>0</v>
      </c>
      <c r="AD16" s="10">
        <f t="shared" si="1"/>
        <v>0</v>
      </c>
      <c r="AE16" s="10">
        <f t="shared" si="1"/>
        <v>0</v>
      </c>
      <c r="AF16" s="10">
        <f t="shared" si="1"/>
        <v>0</v>
      </c>
      <c r="AG16" s="10">
        <f t="shared" si="1"/>
        <v>0</v>
      </c>
      <c r="AH16" s="10">
        <f t="shared" si="1"/>
        <v>0</v>
      </c>
      <c r="AI16" s="10">
        <f t="shared" si="1"/>
        <v>0</v>
      </c>
      <c r="AJ16" s="10">
        <f t="shared" si="1"/>
        <v>0</v>
      </c>
      <c r="AK16" s="10">
        <f t="shared" si="1"/>
        <v>0</v>
      </c>
      <c r="AL16" s="10">
        <f t="shared" si="1"/>
        <v>0</v>
      </c>
      <c r="AM16" s="10">
        <f t="shared" si="1"/>
        <v>0</v>
      </c>
      <c r="AN16" s="10">
        <f t="shared" si="1"/>
        <v>0</v>
      </c>
      <c r="AO16" s="10">
        <f t="shared" si="1"/>
        <v>0</v>
      </c>
    </row>
    <row r="17" spans="1:2" ht="64.5" customHeight="1">
      <c r="A17" s="49">
        <f>'ÖĞRENCİ LİSTESİ'!E5</f>
        <v>0</v>
      </c>
    </row>
    <row r="18" spans="1:2">
      <c r="A18" s="49" t="str">
        <f>'ÖĞRENCİ LİSTESİ'!E6</f>
        <v>SINIF ÖĞRETMENİ</v>
      </c>
    </row>
    <row r="21" spans="1:2">
      <c r="A21" s="50" t="s">
        <v>7</v>
      </c>
    </row>
    <row r="23" spans="1:2">
      <c r="B23" s="42">
        <f>SUM(B5:B13)</f>
        <v>30</v>
      </c>
    </row>
    <row r="31" spans="1:2">
      <c r="A31" s="50"/>
    </row>
  </sheetData>
  <sheetProtection formatCells="0"/>
  <mergeCells count="42">
    <mergeCell ref="A14:A15"/>
    <mergeCell ref="B14:B15"/>
    <mergeCell ref="C14:C15"/>
    <mergeCell ref="D14:D15"/>
    <mergeCell ref="P14:P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O14:O15"/>
    <mergeCell ref="Q14:Q15"/>
    <mergeCell ref="R14:R15"/>
    <mergeCell ref="S14:S15"/>
    <mergeCell ref="T14:T15"/>
    <mergeCell ref="U14:U15"/>
    <mergeCell ref="X14:X15"/>
    <mergeCell ref="Y14:Y15"/>
    <mergeCell ref="Z14:Z15"/>
    <mergeCell ref="AA14:AA15"/>
    <mergeCell ref="AB14:AB15"/>
    <mergeCell ref="A1:AO2"/>
    <mergeCell ref="V14:V15"/>
    <mergeCell ref="AO14:AO15"/>
    <mergeCell ref="AI14:AI15"/>
    <mergeCell ref="AJ14:AJ15"/>
    <mergeCell ref="AK14:AK15"/>
    <mergeCell ref="AL14:AL15"/>
    <mergeCell ref="AM14:AM15"/>
    <mergeCell ref="AN14:AN15"/>
    <mergeCell ref="AC14:AC15"/>
    <mergeCell ref="AD14:AD15"/>
    <mergeCell ref="AE14:AE15"/>
    <mergeCell ref="AF14:AF15"/>
    <mergeCell ref="AG14:AG15"/>
    <mergeCell ref="AH14:AH15"/>
    <mergeCell ref="W14:W15"/>
  </mergeCells>
  <conditionalFormatting sqref="B3:AO4">
    <cfRule type="cellIs" dxfId="55" priority="4" operator="equal">
      <formula>0</formula>
    </cfRule>
  </conditionalFormatting>
  <conditionalFormatting sqref="B14:AO15">
    <cfRule type="cellIs" dxfId="54" priority="3" operator="equal">
      <formula>0</formula>
    </cfRule>
  </conditionalFormatting>
  <conditionalFormatting sqref="B16:AO16">
    <cfRule type="cellIs" dxfId="53" priority="2" operator="lessThan">
      <formula>50</formula>
    </cfRule>
  </conditionalFormatting>
  <conditionalFormatting sqref="B16:AO16">
    <cfRule type="cellIs" dxfId="52" priority="1" operator="equal">
      <formula>0</formula>
    </cfRule>
  </conditionalFormatting>
  <dataValidations count="3">
    <dataValidation type="custom" allowBlank="1" showErrorMessage="1" errorTitle="SAKIN BURAYA NOT GİRMEYİNİZ!!!" error="BURASI TOPLAM PUAN SATIRIDIR VE SİZ SADECE YUKARIYA PUAN GİRMELİSİNİZ.   _x000a_by@muratson_x000a_" sqref="B14:AO15">
      <formula1>"MURATSON"</formula1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6:AO16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3">
      <formula1>1</formula1>
      <formula2>5</formula2>
    </dataValidation>
  </dataValidations>
  <hyperlinks>
    <hyperlink ref="A21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P27"/>
  <sheetViews>
    <sheetView showGridLines="0" view="pageBreakPreview" zoomScale="85" zoomScaleSheetLayoutView="85" workbookViewId="0">
      <pane xSplit="1" ySplit="4" topLeftCell="J8" activePane="bottomRight" state="frozen"/>
      <selection sqref="A1:AP2"/>
      <selection pane="topRight" sqref="A1:AP2"/>
      <selection pane="bottomLeft" sqref="A1:AP2"/>
      <selection pane="bottomRight" activeCell="A3" sqref="A3:X15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143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 t="s">
        <v>138</v>
      </c>
      <c r="B5" s="19">
        <v>5</v>
      </c>
      <c r="C5" s="19">
        <v>3</v>
      </c>
      <c r="D5" s="19">
        <v>4</v>
      </c>
      <c r="E5" s="19">
        <v>4</v>
      </c>
      <c r="F5" s="19">
        <v>3</v>
      </c>
      <c r="G5" s="19"/>
      <c r="H5" s="19">
        <v>5</v>
      </c>
      <c r="I5" s="19">
        <v>5</v>
      </c>
      <c r="J5" s="19">
        <v>4</v>
      </c>
      <c r="K5" s="19">
        <v>4</v>
      </c>
      <c r="L5" s="19">
        <v>5</v>
      </c>
      <c r="M5" s="19">
        <v>4</v>
      </c>
      <c r="N5" s="19">
        <v>5</v>
      </c>
      <c r="O5" s="19">
        <v>5</v>
      </c>
      <c r="P5" s="19">
        <v>4</v>
      </c>
      <c r="Q5" s="19">
        <v>4</v>
      </c>
      <c r="R5" s="19">
        <v>3</v>
      </c>
      <c r="S5" s="19">
        <v>5</v>
      </c>
      <c r="T5" s="19">
        <v>5</v>
      </c>
      <c r="U5" s="19">
        <v>4</v>
      </c>
      <c r="V5" s="19">
        <v>5</v>
      </c>
      <c r="W5" s="19">
        <v>4</v>
      </c>
      <c r="X5" s="19">
        <v>3</v>
      </c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2" t="s">
        <v>139</v>
      </c>
      <c r="B6" s="19">
        <v>5</v>
      </c>
      <c r="C6" s="19">
        <v>3</v>
      </c>
      <c r="D6" s="19">
        <v>4</v>
      </c>
      <c r="E6" s="19">
        <v>4</v>
      </c>
      <c r="F6" s="19">
        <v>4</v>
      </c>
      <c r="G6" s="19"/>
      <c r="H6" s="19">
        <v>5</v>
      </c>
      <c r="I6" s="19">
        <v>5</v>
      </c>
      <c r="J6" s="19">
        <v>4</v>
      </c>
      <c r="K6" s="19">
        <v>4</v>
      </c>
      <c r="L6" s="19">
        <v>5</v>
      </c>
      <c r="M6" s="19">
        <v>3</v>
      </c>
      <c r="N6" s="19">
        <v>4</v>
      </c>
      <c r="O6" s="19">
        <v>5</v>
      </c>
      <c r="P6" s="19">
        <v>4</v>
      </c>
      <c r="Q6" s="19">
        <v>4</v>
      </c>
      <c r="R6" s="19">
        <v>3</v>
      </c>
      <c r="S6" s="19">
        <v>5</v>
      </c>
      <c r="T6" s="19">
        <v>5</v>
      </c>
      <c r="U6" s="19">
        <v>4</v>
      </c>
      <c r="V6" s="19">
        <v>5</v>
      </c>
      <c r="W6" s="19">
        <v>3</v>
      </c>
      <c r="X6" s="19">
        <v>3</v>
      </c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140</v>
      </c>
      <c r="B7" s="19">
        <v>5</v>
      </c>
      <c r="C7" s="19">
        <v>3</v>
      </c>
      <c r="D7" s="19">
        <v>4</v>
      </c>
      <c r="E7" s="19">
        <v>4</v>
      </c>
      <c r="F7" s="19">
        <v>4</v>
      </c>
      <c r="G7" s="19"/>
      <c r="H7" s="19">
        <v>4</v>
      </c>
      <c r="I7" s="19">
        <v>5</v>
      </c>
      <c r="J7" s="19">
        <v>4</v>
      </c>
      <c r="K7" s="19">
        <v>4</v>
      </c>
      <c r="L7" s="19">
        <v>5</v>
      </c>
      <c r="M7" s="19">
        <v>3</v>
      </c>
      <c r="N7" s="19">
        <v>4</v>
      </c>
      <c r="O7" s="19">
        <v>4</v>
      </c>
      <c r="P7" s="19">
        <v>4</v>
      </c>
      <c r="Q7" s="19">
        <v>4</v>
      </c>
      <c r="R7" s="19">
        <v>3</v>
      </c>
      <c r="S7" s="19">
        <v>5</v>
      </c>
      <c r="T7" s="19">
        <v>4</v>
      </c>
      <c r="U7" s="19">
        <v>4</v>
      </c>
      <c r="V7" s="19">
        <v>5</v>
      </c>
      <c r="W7" s="19">
        <v>4</v>
      </c>
      <c r="X7" s="19">
        <v>3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3" t="s">
        <v>142</v>
      </c>
      <c r="B8" s="19">
        <v>5</v>
      </c>
      <c r="C8" s="19">
        <v>3</v>
      </c>
      <c r="D8" s="19">
        <v>3</v>
      </c>
      <c r="E8" s="19">
        <v>4</v>
      </c>
      <c r="F8" s="19">
        <v>3</v>
      </c>
      <c r="G8" s="19"/>
      <c r="H8" s="19">
        <v>4</v>
      </c>
      <c r="I8" s="19">
        <v>5</v>
      </c>
      <c r="J8" s="19">
        <v>4</v>
      </c>
      <c r="K8" s="19">
        <v>4</v>
      </c>
      <c r="L8" s="19">
        <v>5</v>
      </c>
      <c r="M8" s="19">
        <v>3</v>
      </c>
      <c r="N8" s="19">
        <v>5</v>
      </c>
      <c r="O8" s="19">
        <v>4</v>
      </c>
      <c r="P8" s="19">
        <v>4</v>
      </c>
      <c r="Q8" s="19">
        <v>4</v>
      </c>
      <c r="R8" s="19">
        <v>3</v>
      </c>
      <c r="S8" s="19">
        <v>5</v>
      </c>
      <c r="T8" s="19">
        <v>4</v>
      </c>
      <c r="U8" s="19">
        <v>4</v>
      </c>
      <c r="V8" s="19">
        <v>5</v>
      </c>
      <c r="W8" s="19">
        <v>3</v>
      </c>
      <c r="X8" s="19">
        <v>3</v>
      </c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2" t="s">
        <v>141</v>
      </c>
      <c r="B9" s="19">
        <v>5</v>
      </c>
      <c r="C9" s="19">
        <v>3</v>
      </c>
      <c r="D9" s="19">
        <v>3</v>
      </c>
      <c r="E9" s="19">
        <v>4</v>
      </c>
      <c r="F9" s="19">
        <v>3</v>
      </c>
      <c r="G9" s="19"/>
      <c r="H9" s="19">
        <v>4</v>
      </c>
      <c r="I9" s="19">
        <v>5</v>
      </c>
      <c r="J9" s="19">
        <v>4</v>
      </c>
      <c r="K9" s="19">
        <v>4</v>
      </c>
      <c r="L9" s="19">
        <v>5</v>
      </c>
      <c r="M9" s="19">
        <v>3</v>
      </c>
      <c r="N9" s="19">
        <v>4</v>
      </c>
      <c r="O9" s="19">
        <v>5</v>
      </c>
      <c r="P9" s="19">
        <v>4</v>
      </c>
      <c r="Q9" s="19">
        <v>3</v>
      </c>
      <c r="R9" s="19">
        <v>3</v>
      </c>
      <c r="S9" s="19">
        <v>5</v>
      </c>
      <c r="T9" s="19">
        <v>4</v>
      </c>
      <c r="U9" s="19">
        <v>4</v>
      </c>
      <c r="V9" s="19">
        <v>5</v>
      </c>
      <c r="W9" s="19">
        <v>3</v>
      </c>
      <c r="X9" s="19">
        <v>3</v>
      </c>
      <c r="Y9" s="19"/>
      <c r="Z9" s="19">
        <v>3</v>
      </c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20.100000000000001" customHeight="1">
      <c r="A10" s="70" t="s">
        <v>8</v>
      </c>
      <c r="B10" s="75">
        <f>SUM(B5:B9)</f>
        <v>25</v>
      </c>
      <c r="C10" s="75">
        <f t="shared" ref="C10:AN10" si="0">SUM(C5:C9)</f>
        <v>15</v>
      </c>
      <c r="D10" s="75">
        <f t="shared" si="0"/>
        <v>18</v>
      </c>
      <c r="E10" s="75">
        <f t="shared" si="0"/>
        <v>20</v>
      </c>
      <c r="F10" s="75">
        <f t="shared" si="0"/>
        <v>17</v>
      </c>
      <c r="G10" s="75">
        <f t="shared" si="0"/>
        <v>0</v>
      </c>
      <c r="H10" s="75">
        <f t="shared" si="0"/>
        <v>22</v>
      </c>
      <c r="I10" s="75">
        <f t="shared" si="0"/>
        <v>25</v>
      </c>
      <c r="J10" s="75">
        <f t="shared" si="0"/>
        <v>20</v>
      </c>
      <c r="K10" s="75">
        <f t="shared" si="0"/>
        <v>20</v>
      </c>
      <c r="L10" s="75">
        <f t="shared" si="0"/>
        <v>25</v>
      </c>
      <c r="M10" s="75">
        <f t="shared" si="0"/>
        <v>16</v>
      </c>
      <c r="N10" s="75">
        <f t="shared" si="0"/>
        <v>22</v>
      </c>
      <c r="O10" s="75">
        <f t="shared" si="0"/>
        <v>23</v>
      </c>
      <c r="P10" s="75">
        <f t="shared" si="0"/>
        <v>20</v>
      </c>
      <c r="Q10" s="75">
        <f t="shared" si="0"/>
        <v>19</v>
      </c>
      <c r="R10" s="75">
        <f t="shared" si="0"/>
        <v>15</v>
      </c>
      <c r="S10" s="75">
        <f t="shared" si="0"/>
        <v>25</v>
      </c>
      <c r="T10" s="75">
        <f t="shared" si="0"/>
        <v>22</v>
      </c>
      <c r="U10" s="75">
        <f t="shared" si="0"/>
        <v>20</v>
      </c>
      <c r="V10" s="75">
        <f t="shared" si="0"/>
        <v>25</v>
      </c>
      <c r="W10" s="75">
        <f t="shared" si="0"/>
        <v>17</v>
      </c>
      <c r="X10" s="75">
        <f t="shared" si="0"/>
        <v>15</v>
      </c>
      <c r="Y10" s="75">
        <f t="shared" si="0"/>
        <v>0</v>
      </c>
      <c r="Z10" s="75">
        <f t="shared" si="0"/>
        <v>3</v>
      </c>
      <c r="AA10" s="75">
        <f t="shared" si="0"/>
        <v>0</v>
      </c>
      <c r="AB10" s="75">
        <f t="shared" si="0"/>
        <v>0</v>
      </c>
      <c r="AC10" s="75">
        <f t="shared" si="0"/>
        <v>0</v>
      </c>
      <c r="AD10" s="75">
        <f t="shared" si="0"/>
        <v>0</v>
      </c>
      <c r="AE10" s="75">
        <f t="shared" si="0"/>
        <v>0</v>
      </c>
      <c r="AF10" s="75">
        <f t="shared" si="0"/>
        <v>0</v>
      </c>
      <c r="AG10" s="75">
        <f t="shared" si="0"/>
        <v>0</v>
      </c>
      <c r="AH10" s="75">
        <f t="shared" si="0"/>
        <v>0</v>
      </c>
      <c r="AI10" s="75">
        <f t="shared" si="0"/>
        <v>0</v>
      </c>
      <c r="AJ10" s="75">
        <f t="shared" si="0"/>
        <v>0</v>
      </c>
      <c r="AK10" s="75">
        <f t="shared" si="0"/>
        <v>0</v>
      </c>
      <c r="AL10" s="75">
        <f t="shared" si="0"/>
        <v>0</v>
      </c>
      <c r="AM10" s="75">
        <f t="shared" si="0"/>
        <v>0</v>
      </c>
      <c r="AN10" s="75">
        <f t="shared" si="0"/>
        <v>0</v>
      </c>
      <c r="AO10" s="75">
        <f>SUM(AO5:AO9)</f>
        <v>0</v>
      </c>
    </row>
    <row r="11" spans="1:42" ht="20.100000000000001" customHeight="1">
      <c r="A11" s="70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</row>
    <row r="12" spans="1:42" ht="39" customHeight="1">
      <c r="A12" s="11" t="s">
        <v>9</v>
      </c>
      <c r="B12" s="10">
        <f>(PRODUCT(B10,100))/25</f>
        <v>100</v>
      </c>
      <c r="C12" s="10">
        <f t="shared" ref="C12:AO12" si="1">(PRODUCT(C10,100))/25</f>
        <v>60</v>
      </c>
      <c r="D12" s="10">
        <f t="shared" si="1"/>
        <v>72</v>
      </c>
      <c r="E12" s="10">
        <f t="shared" si="1"/>
        <v>80</v>
      </c>
      <c r="F12" s="10">
        <f t="shared" si="1"/>
        <v>68</v>
      </c>
      <c r="G12" s="10">
        <f t="shared" si="1"/>
        <v>0</v>
      </c>
      <c r="H12" s="10">
        <f t="shared" si="1"/>
        <v>88</v>
      </c>
      <c r="I12" s="10">
        <f t="shared" si="1"/>
        <v>100</v>
      </c>
      <c r="J12" s="10">
        <f t="shared" si="1"/>
        <v>80</v>
      </c>
      <c r="K12" s="10">
        <f t="shared" si="1"/>
        <v>80</v>
      </c>
      <c r="L12" s="10">
        <f t="shared" si="1"/>
        <v>100</v>
      </c>
      <c r="M12" s="10">
        <f t="shared" si="1"/>
        <v>64</v>
      </c>
      <c r="N12" s="10">
        <f t="shared" si="1"/>
        <v>88</v>
      </c>
      <c r="O12" s="10">
        <f t="shared" si="1"/>
        <v>92</v>
      </c>
      <c r="P12" s="10">
        <f t="shared" si="1"/>
        <v>80</v>
      </c>
      <c r="Q12" s="10">
        <f t="shared" si="1"/>
        <v>76</v>
      </c>
      <c r="R12" s="10">
        <f t="shared" si="1"/>
        <v>60</v>
      </c>
      <c r="S12" s="10">
        <f t="shared" si="1"/>
        <v>100</v>
      </c>
      <c r="T12" s="10">
        <f t="shared" si="1"/>
        <v>88</v>
      </c>
      <c r="U12" s="10">
        <f t="shared" si="1"/>
        <v>80</v>
      </c>
      <c r="V12" s="10">
        <f t="shared" si="1"/>
        <v>100</v>
      </c>
      <c r="W12" s="10">
        <f t="shared" si="1"/>
        <v>68</v>
      </c>
      <c r="X12" s="10">
        <f t="shared" si="1"/>
        <v>60</v>
      </c>
      <c r="Y12" s="10">
        <f t="shared" si="1"/>
        <v>0</v>
      </c>
      <c r="Z12" s="10">
        <f t="shared" si="1"/>
        <v>12</v>
      </c>
      <c r="AA12" s="10">
        <f t="shared" si="1"/>
        <v>0</v>
      </c>
      <c r="AB12" s="10">
        <f t="shared" si="1"/>
        <v>0</v>
      </c>
      <c r="AC12" s="10">
        <f t="shared" si="1"/>
        <v>0</v>
      </c>
      <c r="AD12" s="10">
        <f t="shared" si="1"/>
        <v>0</v>
      </c>
      <c r="AE12" s="10">
        <f t="shared" si="1"/>
        <v>0</v>
      </c>
      <c r="AF12" s="10">
        <f t="shared" si="1"/>
        <v>0</v>
      </c>
      <c r="AG12" s="10">
        <f t="shared" si="1"/>
        <v>0</v>
      </c>
      <c r="AH12" s="10">
        <f t="shared" si="1"/>
        <v>0</v>
      </c>
      <c r="AI12" s="10">
        <f t="shared" si="1"/>
        <v>0</v>
      </c>
      <c r="AJ12" s="10">
        <f t="shared" si="1"/>
        <v>0</v>
      </c>
      <c r="AK12" s="10">
        <f t="shared" si="1"/>
        <v>0</v>
      </c>
      <c r="AL12" s="10">
        <f t="shared" si="1"/>
        <v>0</v>
      </c>
      <c r="AM12" s="10">
        <f t="shared" si="1"/>
        <v>0</v>
      </c>
      <c r="AN12" s="10">
        <f t="shared" si="1"/>
        <v>0</v>
      </c>
      <c r="AO12" s="10">
        <f t="shared" si="1"/>
        <v>0</v>
      </c>
    </row>
    <row r="13" spans="1:42" ht="64.5" customHeight="1">
      <c r="A13" s="25">
        <f>'ÖĞRENCİ LİSTESİ'!E5</f>
        <v>0</v>
      </c>
    </row>
    <row r="14" spans="1:42" ht="21">
      <c r="A14" s="25" t="str">
        <f>'ÖĞRENCİ LİSTESİ'!E6</f>
        <v>SINIF ÖĞRETMENİ</v>
      </c>
    </row>
    <row r="17" spans="1:2">
      <c r="A17" s="7" t="s">
        <v>7</v>
      </c>
    </row>
    <row r="19" spans="1:2">
      <c r="B19">
        <f>SUM(B5:B9)</f>
        <v>25</v>
      </c>
    </row>
    <row r="27" spans="1:2">
      <c r="A27" s="7"/>
    </row>
  </sheetData>
  <sheetProtection formatCells="0"/>
  <mergeCells count="42">
    <mergeCell ref="A1:AO2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U10:U11"/>
    <mergeCell ref="J10:J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AG10:AG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N10:AN11"/>
    <mergeCell ref="AO10:AO11"/>
    <mergeCell ref="AH10:AH11"/>
    <mergeCell ref="AI10:AI11"/>
    <mergeCell ref="AJ10:AJ11"/>
    <mergeCell ref="AK10:AK11"/>
    <mergeCell ref="AL10:AL11"/>
    <mergeCell ref="AM10:AM11"/>
  </mergeCells>
  <conditionalFormatting sqref="B3:AO4">
    <cfRule type="cellIs" dxfId="51" priority="4" operator="equal">
      <formula>0</formula>
    </cfRule>
  </conditionalFormatting>
  <conditionalFormatting sqref="B10:AO11">
    <cfRule type="cellIs" dxfId="50" priority="3" operator="equal">
      <formula>0</formula>
    </cfRule>
  </conditionalFormatting>
  <conditionalFormatting sqref="B12:AO12">
    <cfRule type="cellIs" dxfId="49" priority="2" operator="lessThan">
      <formula>50</formula>
    </cfRule>
  </conditionalFormatting>
  <conditionalFormatting sqref="B12:AO12">
    <cfRule type="cellIs" dxfId="48" priority="1" operator="equal">
      <formula>0</formula>
    </cfRule>
  </conditionalFormatting>
  <dataValidations count="3">
    <dataValidation type="custom" allowBlank="1" showErrorMessage="1" errorTitle="SAKIN BURAYA NOT GİRMEYİNİZ!!!" error="BURASI TOPLAM PUAN SATIRIDIR VE SİZ SADECE YUKARIYA PUAN GİRMELİSİNİZ.   _x000a_by@muratson_x000a_" sqref="B10:AO11">
      <formula1>"MURATSON"</formula1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2:AO12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9">
      <formula1>1</formula1>
      <formula2>5</formula2>
    </dataValidation>
  </dataValidations>
  <hyperlinks>
    <hyperlink ref="A17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P36"/>
  <sheetViews>
    <sheetView showGridLines="0" view="pageBreakPreview" zoomScale="70" zoomScaleSheetLayoutView="70" workbookViewId="0">
      <pane xSplit="1" ySplit="4" topLeftCell="B18" activePane="bottomRight" state="frozen"/>
      <selection sqref="A1:AP2"/>
      <selection pane="topRight" sqref="A1:AP2"/>
      <selection pane="bottomLeft" sqref="A1:AP2"/>
      <selection pane="bottomRight" activeCell="A3" sqref="A3:X24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144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 t="s">
        <v>145</v>
      </c>
      <c r="B5" s="19">
        <v>5</v>
      </c>
      <c r="C5" s="19">
        <v>3</v>
      </c>
      <c r="D5" s="19">
        <v>3</v>
      </c>
      <c r="E5" s="19">
        <v>4</v>
      </c>
      <c r="F5" s="19">
        <v>4</v>
      </c>
      <c r="G5" s="19"/>
      <c r="H5" s="19">
        <v>5</v>
      </c>
      <c r="I5" s="19">
        <v>5</v>
      </c>
      <c r="J5" s="19">
        <v>4</v>
      </c>
      <c r="K5" s="19">
        <v>4</v>
      </c>
      <c r="L5" s="19">
        <v>5</v>
      </c>
      <c r="M5" s="19">
        <v>4</v>
      </c>
      <c r="N5" s="19">
        <v>5</v>
      </c>
      <c r="O5" s="19">
        <v>5</v>
      </c>
      <c r="P5" s="19">
        <v>4</v>
      </c>
      <c r="Q5" s="19">
        <v>4</v>
      </c>
      <c r="R5" s="19">
        <v>3</v>
      </c>
      <c r="S5" s="19">
        <v>5</v>
      </c>
      <c r="T5" s="19">
        <v>5</v>
      </c>
      <c r="U5" s="19">
        <v>4</v>
      </c>
      <c r="V5" s="19">
        <v>5</v>
      </c>
      <c r="W5" s="19">
        <v>4</v>
      </c>
      <c r="X5" s="19">
        <v>3</v>
      </c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153</v>
      </c>
      <c r="B6" s="19">
        <v>5</v>
      </c>
      <c r="C6" s="19">
        <v>3</v>
      </c>
      <c r="D6" s="19">
        <v>3</v>
      </c>
      <c r="E6" s="19">
        <v>4</v>
      </c>
      <c r="F6" s="19">
        <v>3</v>
      </c>
      <c r="G6" s="19"/>
      <c r="H6" s="19">
        <v>4</v>
      </c>
      <c r="I6" s="19">
        <v>5</v>
      </c>
      <c r="J6" s="19">
        <v>4</v>
      </c>
      <c r="K6" s="19">
        <v>4</v>
      </c>
      <c r="L6" s="19">
        <v>5</v>
      </c>
      <c r="M6" s="19">
        <v>3</v>
      </c>
      <c r="N6" s="19">
        <v>5</v>
      </c>
      <c r="O6" s="19">
        <v>5</v>
      </c>
      <c r="P6" s="19">
        <v>3</v>
      </c>
      <c r="Q6" s="19">
        <v>4</v>
      </c>
      <c r="R6" s="19">
        <v>3</v>
      </c>
      <c r="S6" s="19">
        <v>5</v>
      </c>
      <c r="T6" s="19">
        <v>5</v>
      </c>
      <c r="U6" s="19">
        <v>4</v>
      </c>
      <c r="V6" s="19">
        <v>4</v>
      </c>
      <c r="W6" s="19">
        <v>3</v>
      </c>
      <c r="X6" s="19">
        <v>3</v>
      </c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154</v>
      </c>
      <c r="B7" s="19">
        <v>5</v>
      </c>
      <c r="C7" s="19">
        <v>3</v>
      </c>
      <c r="D7" s="19">
        <v>3</v>
      </c>
      <c r="E7" s="19">
        <v>4</v>
      </c>
      <c r="F7" s="19">
        <v>3</v>
      </c>
      <c r="G7" s="19"/>
      <c r="H7" s="19">
        <v>4</v>
      </c>
      <c r="I7" s="19">
        <v>5</v>
      </c>
      <c r="J7" s="19">
        <v>4</v>
      </c>
      <c r="K7" s="19">
        <v>4</v>
      </c>
      <c r="L7" s="19">
        <v>5</v>
      </c>
      <c r="M7" s="19">
        <v>3</v>
      </c>
      <c r="N7" s="19">
        <v>5</v>
      </c>
      <c r="O7" s="19">
        <v>4</v>
      </c>
      <c r="P7" s="19">
        <v>3</v>
      </c>
      <c r="Q7" s="19">
        <v>4</v>
      </c>
      <c r="R7" s="19">
        <v>2</v>
      </c>
      <c r="S7" s="19">
        <v>5</v>
      </c>
      <c r="T7" s="19">
        <v>5</v>
      </c>
      <c r="U7" s="19">
        <v>4</v>
      </c>
      <c r="V7" s="19">
        <v>4</v>
      </c>
      <c r="W7" s="19">
        <v>3</v>
      </c>
      <c r="X7" s="19">
        <v>3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2" t="s">
        <v>146</v>
      </c>
      <c r="B8" s="19">
        <v>5</v>
      </c>
      <c r="C8" s="19">
        <v>3</v>
      </c>
      <c r="D8" s="19">
        <v>4</v>
      </c>
      <c r="E8" s="19">
        <v>4</v>
      </c>
      <c r="F8" s="19">
        <v>3</v>
      </c>
      <c r="G8" s="19"/>
      <c r="H8" s="19">
        <v>4</v>
      </c>
      <c r="I8" s="19">
        <v>5</v>
      </c>
      <c r="J8" s="19">
        <v>4</v>
      </c>
      <c r="K8" s="19">
        <v>4</v>
      </c>
      <c r="L8" s="19">
        <v>5</v>
      </c>
      <c r="M8" s="19">
        <v>3</v>
      </c>
      <c r="N8" s="19">
        <v>5</v>
      </c>
      <c r="O8" s="19">
        <v>4</v>
      </c>
      <c r="P8" s="19">
        <v>4</v>
      </c>
      <c r="Q8" s="19">
        <v>3</v>
      </c>
      <c r="R8" s="19">
        <v>3</v>
      </c>
      <c r="S8" s="19">
        <v>5</v>
      </c>
      <c r="T8" s="19">
        <v>5</v>
      </c>
      <c r="U8" s="19">
        <v>3</v>
      </c>
      <c r="V8" s="19">
        <v>5</v>
      </c>
      <c r="W8" s="19">
        <v>3</v>
      </c>
      <c r="X8" s="19">
        <v>3</v>
      </c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155</v>
      </c>
      <c r="B9" s="19">
        <v>5</v>
      </c>
      <c r="C9" s="19">
        <v>3</v>
      </c>
      <c r="D9" s="19">
        <v>4</v>
      </c>
      <c r="E9" s="19">
        <v>4</v>
      </c>
      <c r="F9" s="19">
        <v>3</v>
      </c>
      <c r="G9" s="19"/>
      <c r="H9" s="19">
        <v>5</v>
      </c>
      <c r="I9" s="19">
        <v>5</v>
      </c>
      <c r="J9" s="19">
        <v>4</v>
      </c>
      <c r="K9" s="19">
        <v>4</v>
      </c>
      <c r="L9" s="19">
        <v>5</v>
      </c>
      <c r="M9" s="19">
        <v>3</v>
      </c>
      <c r="N9" s="19">
        <v>4</v>
      </c>
      <c r="O9" s="19">
        <v>4</v>
      </c>
      <c r="P9" s="19">
        <v>4</v>
      </c>
      <c r="Q9" s="19">
        <v>3</v>
      </c>
      <c r="R9" s="19">
        <v>3</v>
      </c>
      <c r="S9" s="19">
        <v>5</v>
      </c>
      <c r="T9" s="19">
        <v>5</v>
      </c>
      <c r="U9" s="19">
        <v>3</v>
      </c>
      <c r="V9" s="19">
        <v>5</v>
      </c>
      <c r="W9" s="19">
        <v>3</v>
      </c>
      <c r="X9" s="19">
        <v>3</v>
      </c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42" customHeight="1">
      <c r="A10" s="22" t="s">
        <v>147</v>
      </c>
      <c r="B10" s="19">
        <v>5</v>
      </c>
      <c r="C10" s="19">
        <v>3</v>
      </c>
      <c r="D10" s="19">
        <v>3</v>
      </c>
      <c r="E10" s="19">
        <v>3</v>
      </c>
      <c r="F10" s="19">
        <v>3</v>
      </c>
      <c r="G10" s="19"/>
      <c r="H10" s="19">
        <v>4</v>
      </c>
      <c r="I10" s="19">
        <v>5</v>
      </c>
      <c r="J10" s="19">
        <v>4</v>
      </c>
      <c r="K10" s="19">
        <v>4</v>
      </c>
      <c r="L10" s="19">
        <v>5</v>
      </c>
      <c r="M10" s="19">
        <v>3</v>
      </c>
      <c r="N10" s="19">
        <v>4</v>
      </c>
      <c r="O10" s="19">
        <v>4</v>
      </c>
      <c r="P10" s="19">
        <v>3</v>
      </c>
      <c r="Q10" s="19">
        <v>4</v>
      </c>
      <c r="R10" s="19">
        <v>2</v>
      </c>
      <c r="S10" s="19">
        <v>5</v>
      </c>
      <c r="T10" s="19">
        <v>4</v>
      </c>
      <c r="U10" s="19">
        <v>3</v>
      </c>
      <c r="V10" s="19">
        <v>4</v>
      </c>
      <c r="W10" s="19">
        <v>3</v>
      </c>
      <c r="X10" s="19">
        <v>3</v>
      </c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42" customHeight="1">
      <c r="A11" s="22" t="s">
        <v>148</v>
      </c>
      <c r="B11" s="19">
        <v>5</v>
      </c>
      <c r="C11" s="19">
        <v>3</v>
      </c>
      <c r="D11" s="19">
        <v>3</v>
      </c>
      <c r="E11" s="19">
        <v>4</v>
      </c>
      <c r="F11" s="19">
        <v>3</v>
      </c>
      <c r="G11" s="19"/>
      <c r="H11" s="19">
        <v>5</v>
      </c>
      <c r="I11" s="19">
        <v>5</v>
      </c>
      <c r="J11" s="19">
        <v>4</v>
      </c>
      <c r="K11" s="19">
        <v>4</v>
      </c>
      <c r="L11" s="19">
        <v>5</v>
      </c>
      <c r="M11" s="19">
        <v>3</v>
      </c>
      <c r="N11" s="19">
        <v>5</v>
      </c>
      <c r="O11" s="19">
        <v>5</v>
      </c>
      <c r="P11" s="19">
        <v>4</v>
      </c>
      <c r="Q11" s="19">
        <v>4</v>
      </c>
      <c r="R11" s="19">
        <v>3</v>
      </c>
      <c r="S11" s="19">
        <v>5</v>
      </c>
      <c r="T11" s="19">
        <v>4</v>
      </c>
      <c r="U11" s="19">
        <v>3</v>
      </c>
      <c r="V11" s="19">
        <v>4</v>
      </c>
      <c r="W11" s="19">
        <v>3</v>
      </c>
      <c r="X11" s="19">
        <v>3</v>
      </c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2" ht="42" customHeight="1">
      <c r="A12" s="22" t="s">
        <v>149</v>
      </c>
      <c r="B12" s="19">
        <v>5</v>
      </c>
      <c r="C12" s="19">
        <v>3</v>
      </c>
      <c r="D12" s="19">
        <v>3</v>
      </c>
      <c r="E12" s="19">
        <v>4</v>
      </c>
      <c r="F12" s="19">
        <v>4</v>
      </c>
      <c r="G12" s="19"/>
      <c r="H12" s="19">
        <v>5</v>
      </c>
      <c r="I12" s="19">
        <v>5</v>
      </c>
      <c r="J12" s="19">
        <v>4</v>
      </c>
      <c r="K12" s="19">
        <v>4</v>
      </c>
      <c r="L12" s="19">
        <v>5</v>
      </c>
      <c r="M12" s="19">
        <v>3</v>
      </c>
      <c r="N12" s="19">
        <v>5</v>
      </c>
      <c r="O12" s="19">
        <v>4</v>
      </c>
      <c r="P12" s="19">
        <v>4</v>
      </c>
      <c r="Q12" s="19">
        <v>4</v>
      </c>
      <c r="R12" s="19">
        <v>3</v>
      </c>
      <c r="S12" s="19">
        <v>5</v>
      </c>
      <c r="T12" s="19">
        <v>4</v>
      </c>
      <c r="U12" s="19">
        <v>4</v>
      </c>
      <c r="V12" s="19">
        <v>5</v>
      </c>
      <c r="W12" s="19">
        <v>4</v>
      </c>
      <c r="X12" s="19">
        <v>3</v>
      </c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2" ht="42" customHeight="1">
      <c r="A13" s="23" t="s">
        <v>156</v>
      </c>
      <c r="B13" s="19">
        <v>5</v>
      </c>
      <c r="C13" s="19">
        <v>3</v>
      </c>
      <c r="D13" s="19">
        <v>3</v>
      </c>
      <c r="E13" s="19">
        <v>3</v>
      </c>
      <c r="F13" s="19">
        <v>3</v>
      </c>
      <c r="G13" s="19"/>
      <c r="H13" s="19">
        <v>4</v>
      </c>
      <c r="I13" s="19">
        <v>5</v>
      </c>
      <c r="J13" s="19">
        <v>4</v>
      </c>
      <c r="K13" s="19">
        <v>4</v>
      </c>
      <c r="L13" s="19">
        <v>5</v>
      </c>
      <c r="M13" s="19">
        <v>3</v>
      </c>
      <c r="N13" s="19">
        <v>5</v>
      </c>
      <c r="O13" s="19">
        <v>5</v>
      </c>
      <c r="P13" s="19">
        <v>3</v>
      </c>
      <c r="Q13" s="19">
        <v>4</v>
      </c>
      <c r="R13" s="19">
        <v>3</v>
      </c>
      <c r="S13" s="19">
        <v>5</v>
      </c>
      <c r="T13" s="19">
        <v>4</v>
      </c>
      <c r="U13" s="19">
        <v>4</v>
      </c>
      <c r="V13" s="19">
        <v>4</v>
      </c>
      <c r="W13" s="19">
        <v>3</v>
      </c>
      <c r="X13" s="19">
        <v>3</v>
      </c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2" ht="42" customHeight="1">
      <c r="A14" s="22" t="s">
        <v>150</v>
      </c>
      <c r="B14" s="19">
        <v>5</v>
      </c>
      <c r="C14" s="19">
        <v>2</v>
      </c>
      <c r="D14" s="19">
        <v>3</v>
      </c>
      <c r="E14" s="19">
        <v>3</v>
      </c>
      <c r="F14" s="19">
        <v>3</v>
      </c>
      <c r="G14" s="19"/>
      <c r="H14" s="19">
        <v>4</v>
      </c>
      <c r="I14" s="19">
        <v>5</v>
      </c>
      <c r="J14" s="19">
        <v>4</v>
      </c>
      <c r="K14" s="19">
        <v>4</v>
      </c>
      <c r="L14" s="19">
        <v>5</v>
      </c>
      <c r="M14" s="19">
        <v>3</v>
      </c>
      <c r="N14" s="19">
        <v>4</v>
      </c>
      <c r="O14" s="19">
        <v>4</v>
      </c>
      <c r="P14" s="19">
        <v>3</v>
      </c>
      <c r="Q14" s="19">
        <v>4</v>
      </c>
      <c r="R14" s="19">
        <v>2</v>
      </c>
      <c r="S14" s="19">
        <v>5</v>
      </c>
      <c r="T14" s="19">
        <v>4</v>
      </c>
      <c r="U14" s="19">
        <v>3</v>
      </c>
      <c r="V14" s="19">
        <v>4</v>
      </c>
      <c r="W14" s="19">
        <v>3</v>
      </c>
      <c r="X14" s="19">
        <v>3</v>
      </c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2" ht="42" customHeight="1">
      <c r="A15" s="22" t="s">
        <v>151</v>
      </c>
      <c r="B15" s="19">
        <v>5</v>
      </c>
      <c r="C15" s="19">
        <v>3</v>
      </c>
      <c r="D15" s="19">
        <v>3</v>
      </c>
      <c r="E15" s="19">
        <v>3</v>
      </c>
      <c r="F15" s="19">
        <v>3</v>
      </c>
      <c r="G15" s="19"/>
      <c r="H15" s="19">
        <v>4</v>
      </c>
      <c r="I15" s="19">
        <v>5</v>
      </c>
      <c r="J15" s="19">
        <v>4</v>
      </c>
      <c r="K15" s="19">
        <v>3</v>
      </c>
      <c r="L15" s="19">
        <v>5</v>
      </c>
      <c r="M15" s="19">
        <v>3</v>
      </c>
      <c r="N15" s="19">
        <v>4</v>
      </c>
      <c r="O15" s="19">
        <v>4</v>
      </c>
      <c r="P15" s="19">
        <v>3</v>
      </c>
      <c r="Q15" s="19">
        <v>4</v>
      </c>
      <c r="R15" s="19">
        <v>2</v>
      </c>
      <c r="S15" s="19">
        <v>5</v>
      </c>
      <c r="T15" s="19">
        <v>4</v>
      </c>
      <c r="U15" s="19">
        <v>3</v>
      </c>
      <c r="V15" s="19">
        <v>5</v>
      </c>
      <c r="W15" s="19">
        <v>3</v>
      </c>
      <c r="X15" s="19">
        <v>3</v>
      </c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2" ht="42" customHeight="1">
      <c r="A16" s="22" t="s">
        <v>152</v>
      </c>
      <c r="B16" s="19">
        <v>5</v>
      </c>
      <c r="C16" s="19">
        <v>2</v>
      </c>
      <c r="D16" s="19">
        <v>3</v>
      </c>
      <c r="E16" s="19">
        <v>4</v>
      </c>
      <c r="F16" s="19">
        <v>3</v>
      </c>
      <c r="G16" s="19"/>
      <c r="H16" s="19">
        <v>4</v>
      </c>
      <c r="I16" s="19">
        <v>5</v>
      </c>
      <c r="J16" s="19">
        <v>4</v>
      </c>
      <c r="K16" s="19">
        <v>3</v>
      </c>
      <c r="L16" s="19">
        <v>5</v>
      </c>
      <c r="M16" s="19">
        <v>3</v>
      </c>
      <c r="N16" s="19">
        <v>5</v>
      </c>
      <c r="O16" s="19">
        <v>4</v>
      </c>
      <c r="P16" s="19">
        <v>4</v>
      </c>
      <c r="Q16" s="19">
        <v>4</v>
      </c>
      <c r="R16" s="19">
        <v>3</v>
      </c>
      <c r="S16" s="19">
        <v>5</v>
      </c>
      <c r="T16" s="19">
        <v>4</v>
      </c>
      <c r="U16" s="19">
        <v>4</v>
      </c>
      <c r="V16" s="19">
        <v>5</v>
      </c>
      <c r="W16" s="19">
        <v>3</v>
      </c>
      <c r="X16" s="19">
        <v>3</v>
      </c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41" ht="42" customHeight="1">
      <c r="A17" s="23" t="s">
        <v>157</v>
      </c>
      <c r="B17" s="19">
        <v>5</v>
      </c>
      <c r="C17" s="19">
        <v>3</v>
      </c>
      <c r="D17" s="19">
        <v>3</v>
      </c>
      <c r="E17" s="19">
        <v>3</v>
      </c>
      <c r="F17" s="19">
        <v>3</v>
      </c>
      <c r="G17" s="19"/>
      <c r="H17" s="19">
        <v>4</v>
      </c>
      <c r="I17" s="19">
        <v>5</v>
      </c>
      <c r="J17" s="19">
        <v>4</v>
      </c>
      <c r="K17" s="19">
        <v>3</v>
      </c>
      <c r="L17" s="19">
        <v>5</v>
      </c>
      <c r="M17" s="19">
        <v>3</v>
      </c>
      <c r="N17" s="19">
        <v>4</v>
      </c>
      <c r="O17" s="19">
        <v>5</v>
      </c>
      <c r="P17" s="19">
        <v>3</v>
      </c>
      <c r="Q17" s="19">
        <v>4</v>
      </c>
      <c r="R17" s="19">
        <v>3</v>
      </c>
      <c r="S17" s="19">
        <v>5</v>
      </c>
      <c r="T17" s="19">
        <v>4</v>
      </c>
      <c r="U17" s="19">
        <v>4</v>
      </c>
      <c r="V17" s="19">
        <v>5</v>
      </c>
      <c r="W17" s="19">
        <v>3</v>
      </c>
      <c r="X17" s="19">
        <v>3</v>
      </c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ht="42" customHeight="1">
      <c r="A18" s="23" t="s">
        <v>158</v>
      </c>
      <c r="B18" s="19">
        <v>5</v>
      </c>
      <c r="C18" s="19">
        <v>3</v>
      </c>
      <c r="D18" s="19">
        <v>3</v>
      </c>
      <c r="E18" s="19">
        <v>4</v>
      </c>
      <c r="F18" s="19">
        <v>3</v>
      </c>
      <c r="G18" s="19"/>
      <c r="H18" s="19">
        <v>5</v>
      </c>
      <c r="I18" s="19">
        <v>5</v>
      </c>
      <c r="J18" s="19">
        <v>4</v>
      </c>
      <c r="K18" s="19">
        <v>3</v>
      </c>
      <c r="L18" s="19">
        <v>5</v>
      </c>
      <c r="M18" s="19">
        <v>3</v>
      </c>
      <c r="N18" s="19">
        <v>4</v>
      </c>
      <c r="O18" s="19">
        <v>4</v>
      </c>
      <c r="P18" s="19">
        <v>4</v>
      </c>
      <c r="Q18" s="19">
        <v>4</v>
      </c>
      <c r="R18" s="19">
        <v>3</v>
      </c>
      <c r="S18" s="19">
        <v>5</v>
      </c>
      <c r="T18" s="19">
        <v>4</v>
      </c>
      <c r="U18" s="19">
        <v>4</v>
      </c>
      <c r="V18" s="19">
        <v>5</v>
      </c>
      <c r="W18" s="19">
        <v>3</v>
      </c>
      <c r="X18" s="19">
        <v>3</v>
      </c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20.100000000000001" customHeight="1">
      <c r="A19" s="70" t="s">
        <v>8</v>
      </c>
      <c r="B19" s="75">
        <f>SUM(B5:B18)</f>
        <v>70</v>
      </c>
      <c r="C19" s="75">
        <f t="shared" ref="C19:AO19" si="0">SUM(C5:C18)</f>
        <v>40</v>
      </c>
      <c r="D19" s="75">
        <f t="shared" si="0"/>
        <v>44</v>
      </c>
      <c r="E19" s="75">
        <f t="shared" si="0"/>
        <v>51</v>
      </c>
      <c r="F19" s="75">
        <f t="shared" si="0"/>
        <v>44</v>
      </c>
      <c r="G19" s="75">
        <f t="shared" si="0"/>
        <v>0</v>
      </c>
      <c r="H19" s="75">
        <f t="shared" si="0"/>
        <v>61</v>
      </c>
      <c r="I19" s="75">
        <f t="shared" si="0"/>
        <v>70</v>
      </c>
      <c r="J19" s="75">
        <f t="shared" si="0"/>
        <v>56</v>
      </c>
      <c r="K19" s="75">
        <f t="shared" si="0"/>
        <v>52</v>
      </c>
      <c r="L19" s="75">
        <f t="shared" si="0"/>
        <v>70</v>
      </c>
      <c r="M19" s="75">
        <f t="shared" si="0"/>
        <v>43</v>
      </c>
      <c r="N19" s="75">
        <f t="shared" si="0"/>
        <v>64</v>
      </c>
      <c r="O19" s="75">
        <f t="shared" si="0"/>
        <v>61</v>
      </c>
      <c r="P19" s="75">
        <f t="shared" si="0"/>
        <v>49</v>
      </c>
      <c r="Q19" s="75">
        <f t="shared" si="0"/>
        <v>54</v>
      </c>
      <c r="R19" s="75">
        <f t="shared" si="0"/>
        <v>38</v>
      </c>
      <c r="S19" s="75">
        <f t="shared" si="0"/>
        <v>70</v>
      </c>
      <c r="T19" s="75">
        <f t="shared" si="0"/>
        <v>61</v>
      </c>
      <c r="U19" s="75">
        <f t="shared" si="0"/>
        <v>50</v>
      </c>
      <c r="V19" s="75">
        <f t="shared" si="0"/>
        <v>64</v>
      </c>
      <c r="W19" s="75">
        <f t="shared" si="0"/>
        <v>44</v>
      </c>
      <c r="X19" s="75">
        <f t="shared" si="0"/>
        <v>42</v>
      </c>
      <c r="Y19" s="75">
        <f t="shared" si="0"/>
        <v>0</v>
      </c>
      <c r="Z19" s="75">
        <f t="shared" si="0"/>
        <v>0</v>
      </c>
      <c r="AA19" s="75">
        <f t="shared" si="0"/>
        <v>0</v>
      </c>
      <c r="AB19" s="75">
        <f t="shared" si="0"/>
        <v>0</v>
      </c>
      <c r="AC19" s="75">
        <f t="shared" si="0"/>
        <v>0</v>
      </c>
      <c r="AD19" s="75">
        <f t="shared" si="0"/>
        <v>0</v>
      </c>
      <c r="AE19" s="75">
        <f t="shared" si="0"/>
        <v>0</v>
      </c>
      <c r="AF19" s="75">
        <f t="shared" si="0"/>
        <v>0</v>
      </c>
      <c r="AG19" s="75">
        <f t="shared" si="0"/>
        <v>0</v>
      </c>
      <c r="AH19" s="75">
        <f t="shared" si="0"/>
        <v>0</v>
      </c>
      <c r="AI19" s="75">
        <f t="shared" si="0"/>
        <v>0</v>
      </c>
      <c r="AJ19" s="75">
        <f t="shared" si="0"/>
        <v>0</v>
      </c>
      <c r="AK19" s="75">
        <f t="shared" si="0"/>
        <v>0</v>
      </c>
      <c r="AL19" s="75">
        <f t="shared" si="0"/>
        <v>0</v>
      </c>
      <c r="AM19" s="75">
        <f t="shared" si="0"/>
        <v>0</v>
      </c>
      <c r="AN19" s="75">
        <f t="shared" si="0"/>
        <v>0</v>
      </c>
      <c r="AO19" s="75">
        <f t="shared" si="0"/>
        <v>0</v>
      </c>
    </row>
    <row r="20" spans="1:41" ht="20.100000000000001" customHeight="1">
      <c r="A20" s="70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</row>
    <row r="21" spans="1:41" ht="39" customHeight="1">
      <c r="A21" s="11" t="s">
        <v>9</v>
      </c>
      <c r="B21" s="10">
        <f>(PRODUCT(B19,100))/70</f>
        <v>100</v>
      </c>
      <c r="C21" s="10">
        <f t="shared" ref="C21:AO21" si="1">(PRODUCT(C19,100))/70</f>
        <v>57.142857142857146</v>
      </c>
      <c r="D21" s="10">
        <f t="shared" si="1"/>
        <v>62.857142857142854</v>
      </c>
      <c r="E21" s="10">
        <f t="shared" si="1"/>
        <v>72.857142857142861</v>
      </c>
      <c r="F21" s="10">
        <f t="shared" si="1"/>
        <v>62.857142857142854</v>
      </c>
      <c r="G21" s="10">
        <f t="shared" si="1"/>
        <v>0</v>
      </c>
      <c r="H21" s="10">
        <f t="shared" si="1"/>
        <v>87.142857142857139</v>
      </c>
      <c r="I21" s="10">
        <f t="shared" si="1"/>
        <v>100</v>
      </c>
      <c r="J21" s="10">
        <f t="shared" si="1"/>
        <v>80</v>
      </c>
      <c r="K21" s="10">
        <f t="shared" si="1"/>
        <v>74.285714285714292</v>
      </c>
      <c r="L21" s="10">
        <f t="shared" si="1"/>
        <v>100</v>
      </c>
      <c r="M21" s="10">
        <f t="shared" si="1"/>
        <v>61.428571428571431</v>
      </c>
      <c r="N21" s="10">
        <f t="shared" si="1"/>
        <v>91.428571428571431</v>
      </c>
      <c r="O21" s="10">
        <f t="shared" si="1"/>
        <v>87.142857142857139</v>
      </c>
      <c r="P21" s="10">
        <f t="shared" si="1"/>
        <v>70</v>
      </c>
      <c r="Q21" s="10">
        <f t="shared" si="1"/>
        <v>77.142857142857139</v>
      </c>
      <c r="R21" s="10">
        <f t="shared" si="1"/>
        <v>54.285714285714285</v>
      </c>
      <c r="S21" s="10">
        <f t="shared" si="1"/>
        <v>100</v>
      </c>
      <c r="T21" s="10">
        <f t="shared" si="1"/>
        <v>87.142857142857139</v>
      </c>
      <c r="U21" s="10">
        <f t="shared" si="1"/>
        <v>71.428571428571431</v>
      </c>
      <c r="V21" s="10">
        <f t="shared" si="1"/>
        <v>91.428571428571431</v>
      </c>
      <c r="W21" s="10">
        <f t="shared" si="1"/>
        <v>62.857142857142854</v>
      </c>
      <c r="X21" s="10">
        <f t="shared" si="1"/>
        <v>60</v>
      </c>
      <c r="Y21" s="10">
        <f t="shared" si="1"/>
        <v>0</v>
      </c>
      <c r="Z21" s="10">
        <f t="shared" si="1"/>
        <v>0</v>
      </c>
      <c r="AA21" s="10">
        <f t="shared" si="1"/>
        <v>0</v>
      </c>
      <c r="AB21" s="10">
        <f t="shared" si="1"/>
        <v>0</v>
      </c>
      <c r="AC21" s="10">
        <f t="shared" si="1"/>
        <v>0</v>
      </c>
      <c r="AD21" s="10">
        <f t="shared" si="1"/>
        <v>0</v>
      </c>
      <c r="AE21" s="10">
        <f t="shared" si="1"/>
        <v>0</v>
      </c>
      <c r="AF21" s="10">
        <f t="shared" si="1"/>
        <v>0</v>
      </c>
      <c r="AG21" s="10">
        <f t="shared" si="1"/>
        <v>0</v>
      </c>
      <c r="AH21" s="10">
        <f t="shared" si="1"/>
        <v>0</v>
      </c>
      <c r="AI21" s="10">
        <f t="shared" si="1"/>
        <v>0</v>
      </c>
      <c r="AJ21" s="10">
        <f t="shared" si="1"/>
        <v>0</v>
      </c>
      <c r="AK21" s="10">
        <f t="shared" si="1"/>
        <v>0</v>
      </c>
      <c r="AL21" s="10">
        <f t="shared" si="1"/>
        <v>0</v>
      </c>
      <c r="AM21" s="10">
        <f t="shared" si="1"/>
        <v>0</v>
      </c>
      <c r="AN21" s="10">
        <f t="shared" si="1"/>
        <v>0</v>
      </c>
      <c r="AO21" s="10">
        <f t="shared" si="1"/>
        <v>0</v>
      </c>
    </row>
    <row r="22" spans="1:41" ht="64.5" customHeight="1">
      <c r="A22" s="25">
        <f>'ÖĞRENCİ LİSTESİ'!E5</f>
        <v>0</v>
      </c>
    </row>
    <row r="23" spans="1:41" ht="21">
      <c r="A23" s="25" t="str">
        <f>'ÖĞRENCİ LİSTESİ'!E6</f>
        <v>SINIF ÖĞRETMENİ</v>
      </c>
    </row>
    <row r="26" spans="1:41">
      <c r="A26" s="7" t="s">
        <v>7</v>
      </c>
    </row>
    <row r="28" spans="1:41">
      <c r="B28">
        <f>SUM(B15:B18)</f>
        <v>20</v>
      </c>
    </row>
    <row r="36" spans="1:1">
      <c r="A36" s="7"/>
    </row>
  </sheetData>
  <sheetProtection formatCells="0"/>
  <mergeCells count="42">
    <mergeCell ref="A1:AO2"/>
    <mergeCell ref="A19:A20"/>
    <mergeCell ref="B19:B20"/>
    <mergeCell ref="C19:C20"/>
    <mergeCell ref="D19:D20"/>
    <mergeCell ref="E19:E20"/>
    <mergeCell ref="F19:F20"/>
    <mergeCell ref="G19:G20"/>
    <mergeCell ref="H19:H20"/>
    <mergeCell ref="I19:I20"/>
    <mergeCell ref="U19:U20"/>
    <mergeCell ref="J19:J20"/>
    <mergeCell ref="K19:K20"/>
    <mergeCell ref="L19:L20"/>
    <mergeCell ref="M19:M20"/>
    <mergeCell ref="N19:N20"/>
    <mergeCell ref="O19:O20"/>
    <mergeCell ref="P19:P20"/>
    <mergeCell ref="Q19:Q20"/>
    <mergeCell ref="R19:R20"/>
    <mergeCell ref="S19:S20"/>
    <mergeCell ref="T19:T20"/>
    <mergeCell ref="AG19:AG20"/>
    <mergeCell ref="V19:V20"/>
    <mergeCell ref="W19:W20"/>
    <mergeCell ref="X19:X20"/>
    <mergeCell ref="Y19:Y20"/>
    <mergeCell ref="Z19:Z20"/>
    <mergeCell ref="AA19:AA20"/>
    <mergeCell ref="AB19:AB20"/>
    <mergeCell ref="AC19:AC20"/>
    <mergeCell ref="AD19:AD20"/>
    <mergeCell ref="AE19:AE20"/>
    <mergeCell ref="AF19:AF20"/>
    <mergeCell ref="AN19:AN20"/>
    <mergeCell ref="AO19:AO20"/>
    <mergeCell ref="AH19:AH20"/>
    <mergeCell ref="AI19:AI20"/>
    <mergeCell ref="AJ19:AJ20"/>
    <mergeCell ref="AK19:AK20"/>
    <mergeCell ref="AL19:AL20"/>
    <mergeCell ref="AM19:AM20"/>
  </mergeCells>
  <conditionalFormatting sqref="B3:AO4">
    <cfRule type="cellIs" dxfId="47" priority="4" operator="equal">
      <formula>0</formula>
    </cfRule>
  </conditionalFormatting>
  <conditionalFormatting sqref="B19:AO20">
    <cfRule type="cellIs" dxfId="46" priority="3" operator="equal">
      <formula>0</formula>
    </cfRule>
  </conditionalFormatting>
  <conditionalFormatting sqref="B21:AO21">
    <cfRule type="cellIs" dxfId="45" priority="2" operator="lessThan">
      <formula>50</formula>
    </cfRule>
  </conditionalFormatting>
  <conditionalFormatting sqref="B21:AO21">
    <cfRule type="cellIs" dxfId="44" priority="1" operator="equal">
      <formula>0</formula>
    </cfRule>
  </conditionalFormatting>
  <dataValidations count="3"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8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_x000a_" sqref="B19:AO20">
      <formula1>"m"</formula1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21:AO21">
      <formula1>"m"</formula1>
    </dataValidation>
  </dataValidations>
  <hyperlinks>
    <hyperlink ref="A26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7C80"/>
    <pageSetUpPr fitToPage="1"/>
  </sheetPr>
  <dimension ref="A1:AP31"/>
  <sheetViews>
    <sheetView showGridLines="0" view="pageBreakPreview" zoomScale="85" zoomScaleSheetLayoutView="85" workbookViewId="0">
      <pane xSplit="1" ySplit="4" topLeftCell="K12" activePane="bottomRight" state="frozen"/>
      <selection sqref="A1:AP2"/>
      <selection pane="topRight" sqref="A1:AP2"/>
      <selection pane="bottomLeft" sqref="A1:AP2"/>
      <selection pane="bottomRight" activeCell="A3" sqref="A3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51" t="s">
        <v>159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 t="s">
        <v>161</v>
      </c>
      <c r="B5" s="19">
        <v>5</v>
      </c>
      <c r="C5" s="19">
        <v>5</v>
      </c>
      <c r="D5" s="19">
        <v>5</v>
      </c>
      <c r="E5" s="19">
        <v>5</v>
      </c>
      <c r="F5" s="19">
        <v>5</v>
      </c>
      <c r="G5" s="19">
        <v>5</v>
      </c>
      <c r="H5" s="19">
        <v>5</v>
      </c>
      <c r="I5" s="19">
        <v>5</v>
      </c>
      <c r="J5" s="19">
        <v>5</v>
      </c>
      <c r="K5" s="19">
        <v>5</v>
      </c>
      <c r="L5" s="19">
        <v>5</v>
      </c>
      <c r="M5" s="19">
        <v>5</v>
      </c>
      <c r="N5" s="19">
        <v>5</v>
      </c>
      <c r="O5" s="19">
        <v>5</v>
      </c>
      <c r="P5" s="19">
        <v>5</v>
      </c>
      <c r="Q5" s="19">
        <v>5</v>
      </c>
      <c r="R5" s="19">
        <v>5</v>
      </c>
      <c r="S5" s="19">
        <v>5</v>
      </c>
      <c r="T5" s="19">
        <v>5</v>
      </c>
      <c r="U5" s="19">
        <v>5</v>
      </c>
      <c r="V5" s="19">
        <v>5</v>
      </c>
      <c r="W5" s="19">
        <v>5</v>
      </c>
      <c r="X5" s="19">
        <v>5</v>
      </c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162</v>
      </c>
      <c r="B6" s="19">
        <v>5</v>
      </c>
      <c r="C6" s="19">
        <v>4</v>
      </c>
      <c r="D6" s="19">
        <v>5</v>
      </c>
      <c r="E6" s="19">
        <v>5</v>
      </c>
      <c r="F6" s="19">
        <v>5</v>
      </c>
      <c r="G6" s="19">
        <v>4</v>
      </c>
      <c r="H6" s="19">
        <v>5</v>
      </c>
      <c r="I6" s="19">
        <v>5</v>
      </c>
      <c r="J6" s="19">
        <v>5</v>
      </c>
      <c r="K6" s="19">
        <v>5</v>
      </c>
      <c r="L6" s="19">
        <v>5</v>
      </c>
      <c r="M6" s="19">
        <v>4</v>
      </c>
      <c r="N6" s="19">
        <v>4</v>
      </c>
      <c r="O6" s="19">
        <v>5</v>
      </c>
      <c r="P6" s="19">
        <v>4</v>
      </c>
      <c r="Q6" s="19">
        <v>4</v>
      </c>
      <c r="R6" s="19">
        <v>5</v>
      </c>
      <c r="S6" s="19">
        <v>5</v>
      </c>
      <c r="T6" s="19">
        <v>5</v>
      </c>
      <c r="U6" s="19">
        <v>4</v>
      </c>
      <c r="V6" s="19">
        <v>4</v>
      </c>
      <c r="W6" s="19">
        <v>4</v>
      </c>
      <c r="X6" s="19">
        <v>4</v>
      </c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163</v>
      </c>
      <c r="B7" s="19">
        <v>5</v>
      </c>
      <c r="C7" s="19">
        <v>4</v>
      </c>
      <c r="D7" s="19">
        <v>4</v>
      </c>
      <c r="E7" s="19">
        <v>5</v>
      </c>
      <c r="F7" s="19">
        <v>5</v>
      </c>
      <c r="G7" s="19">
        <v>5</v>
      </c>
      <c r="H7" s="19">
        <v>5</v>
      </c>
      <c r="I7" s="19">
        <v>5</v>
      </c>
      <c r="J7" s="19">
        <v>4</v>
      </c>
      <c r="K7" s="19">
        <v>5</v>
      </c>
      <c r="L7" s="19">
        <v>5</v>
      </c>
      <c r="M7" s="19">
        <v>5</v>
      </c>
      <c r="N7" s="19">
        <v>4</v>
      </c>
      <c r="O7" s="19">
        <v>5</v>
      </c>
      <c r="P7" s="19">
        <v>4</v>
      </c>
      <c r="Q7" s="19">
        <v>5</v>
      </c>
      <c r="R7" s="19">
        <v>4</v>
      </c>
      <c r="S7" s="19">
        <v>5</v>
      </c>
      <c r="T7" s="19">
        <v>5</v>
      </c>
      <c r="U7" s="19">
        <v>4</v>
      </c>
      <c r="V7" s="19">
        <v>4</v>
      </c>
      <c r="W7" s="19">
        <v>4</v>
      </c>
      <c r="X7" s="19">
        <v>5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2" t="s">
        <v>164</v>
      </c>
      <c r="B8" s="19">
        <v>5</v>
      </c>
      <c r="C8" s="19">
        <v>4</v>
      </c>
      <c r="D8" s="19">
        <v>5</v>
      </c>
      <c r="E8" s="19">
        <v>4</v>
      </c>
      <c r="F8" s="19">
        <v>3</v>
      </c>
      <c r="G8" s="19">
        <v>5</v>
      </c>
      <c r="H8" s="19">
        <v>5</v>
      </c>
      <c r="I8" s="19">
        <v>5</v>
      </c>
      <c r="J8" s="19">
        <v>4</v>
      </c>
      <c r="K8" s="19">
        <v>4</v>
      </c>
      <c r="L8" s="19">
        <v>5</v>
      </c>
      <c r="M8" s="19">
        <v>5</v>
      </c>
      <c r="N8" s="19">
        <v>4</v>
      </c>
      <c r="O8" s="19">
        <v>5</v>
      </c>
      <c r="P8" s="19">
        <v>4</v>
      </c>
      <c r="Q8" s="19">
        <v>5</v>
      </c>
      <c r="R8" s="19">
        <v>4</v>
      </c>
      <c r="S8" s="19">
        <v>5</v>
      </c>
      <c r="T8" s="19">
        <v>5</v>
      </c>
      <c r="U8" s="19">
        <v>4</v>
      </c>
      <c r="V8" s="19">
        <v>4</v>
      </c>
      <c r="W8" s="19">
        <v>4</v>
      </c>
      <c r="X8" s="19">
        <v>5</v>
      </c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165</v>
      </c>
      <c r="B9" s="19">
        <v>5</v>
      </c>
      <c r="C9" s="19">
        <v>4</v>
      </c>
      <c r="D9" s="19">
        <v>4</v>
      </c>
      <c r="E9" s="19">
        <v>4</v>
      </c>
      <c r="F9" s="19">
        <v>5</v>
      </c>
      <c r="G9" s="19">
        <v>5</v>
      </c>
      <c r="H9" s="19">
        <v>5</v>
      </c>
      <c r="I9" s="19">
        <v>5</v>
      </c>
      <c r="J9" s="19">
        <v>4</v>
      </c>
      <c r="K9" s="19">
        <v>4</v>
      </c>
      <c r="L9" s="19">
        <v>5</v>
      </c>
      <c r="M9" s="19">
        <v>5</v>
      </c>
      <c r="N9" s="19">
        <v>5</v>
      </c>
      <c r="O9" s="19">
        <v>4</v>
      </c>
      <c r="P9" s="19">
        <v>5</v>
      </c>
      <c r="Q9" s="19">
        <v>4</v>
      </c>
      <c r="R9" s="19">
        <v>4</v>
      </c>
      <c r="S9" s="19">
        <v>5</v>
      </c>
      <c r="T9" s="19">
        <v>5</v>
      </c>
      <c r="U9" s="19">
        <v>4</v>
      </c>
      <c r="V9" s="19">
        <v>4</v>
      </c>
      <c r="W9" s="19">
        <v>4</v>
      </c>
      <c r="X9" s="19">
        <v>4</v>
      </c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42" customHeight="1">
      <c r="A10" s="22" t="s">
        <v>166</v>
      </c>
      <c r="B10" s="19">
        <v>5</v>
      </c>
      <c r="C10" s="19">
        <v>5</v>
      </c>
      <c r="D10" s="19">
        <v>5</v>
      </c>
      <c r="E10" s="19">
        <v>4</v>
      </c>
      <c r="F10" s="19">
        <v>5</v>
      </c>
      <c r="G10" s="19">
        <v>5</v>
      </c>
      <c r="H10" s="19">
        <v>5</v>
      </c>
      <c r="I10" s="19">
        <v>5</v>
      </c>
      <c r="J10" s="19">
        <v>4</v>
      </c>
      <c r="K10" s="19">
        <v>5</v>
      </c>
      <c r="L10" s="19">
        <v>5</v>
      </c>
      <c r="M10" s="19">
        <v>5</v>
      </c>
      <c r="N10" s="19">
        <v>4</v>
      </c>
      <c r="O10" s="19">
        <v>4</v>
      </c>
      <c r="P10" s="19">
        <v>5</v>
      </c>
      <c r="Q10" s="19">
        <v>4</v>
      </c>
      <c r="R10" s="19">
        <v>4</v>
      </c>
      <c r="S10" s="19">
        <v>5</v>
      </c>
      <c r="T10" s="19">
        <v>4</v>
      </c>
      <c r="U10" s="19">
        <v>5</v>
      </c>
      <c r="V10" s="19">
        <v>5</v>
      </c>
      <c r="W10" s="19">
        <v>5</v>
      </c>
      <c r="X10" s="19">
        <v>5</v>
      </c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42" customHeight="1">
      <c r="A11" s="23" t="s">
        <v>167</v>
      </c>
      <c r="B11" s="19">
        <v>5</v>
      </c>
      <c r="C11" s="19">
        <v>5</v>
      </c>
      <c r="D11" s="19">
        <v>4</v>
      </c>
      <c r="E11" s="19">
        <v>5</v>
      </c>
      <c r="F11" s="19">
        <v>5</v>
      </c>
      <c r="G11" s="19">
        <v>5</v>
      </c>
      <c r="H11" s="19">
        <v>5</v>
      </c>
      <c r="I11" s="19">
        <v>5</v>
      </c>
      <c r="J11" s="19">
        <v>4</v>
      </c>
      <c r="K11" s="19">
        <v>5</v>
      </c>
      <c r="L11" s="19">
        <v>5</v>
      </c>
      <c r="M11" s="19">
        <v>5</v>
      </c>
      <c r="N11" s="19">
        <v>5</v>
      </c>
      <c r="O11" s="19">
        <v>5</v>
      </c>
      <c r="P11" s="19">
        <v>5</v>
      </c>
      <c r="Q11" s="19">
        <v>4</v>
      </c>
      <c r="R11" s="19">
        <v>4</v>
      </c>
      <c r="S11" s="19">
        <v>5</v>
      </c>
      <c r="T11" s="19">
        <v>4</v>
      </c>
      <c r="U11" s="19">
        <v>5</v>
      </c>
      <c r="V11" s="19">
        <v>5</v>
      </c>
      <c r="W11" s="19">
        <v>5</v>
      </c>
      <c r="X11" s="19">
        <v>4</v>
      </c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2" ht="42" customHeight="1">
      <c r="A12" s="22" t="s">
        <v>168</v>
      </c>
      <c r="B12" s="19">
        <v>5</v>
      </c>
      <c r="C12" s="19">
        <v>5</v>
      </c>
      <c r="D12" s="19">
        <v>4</v>
      </c>
      <c r="E12" s="19">
        <v>4</v>
      </c>
      <c r="F12" s="19">
        <v>4</v>
      </c>
      <c r="G12" s="19">
        <v>5</v>
      </c>
      <c r="H12" s="19">
        <v>5</v>
      </c>
      <c r="I12" s="19">
        <v>5</v>
      </c>
      <c r="J12" s="19">
        <v>4</v>
      </c>
      <c r="K12" s="19">
        <v>4</v>
      </c>
      <c r="L12" s="19">
        <v>5</v>
      </c>
      <c r="M12" s="19">
        <v>4</v>
      </c>
      <c r="N12" s="19">
        <v>5</v>
      </c>
      <c r="O12" s="19">
        <v>4</v>
      </c>
      <c r="P12" s="19">
        <v>5</v>
      </c>
      <c r="Q12" s="19">
        <v>5</v>
      </c>
      <c r="R12" s="19">
        <v>5</v>
      </c>
      <c r="S12" s="19">
        <v>5</v>
      </c>
      <c r="T12" s="19">
        <v>4</v>
      </c>
      <c r="U12" s="19">
        <v>5</v>
      </c>
      <c r="V12" s="19">
        <v>5</v>
      </c>
      <c r="W12" s="19">
        <v>5</v>
      </c>
      <c r="X12" s="19">
        <v>4</v>
      </c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2" ht="42" customHeight="1">
      <c r="A13" s="23" t="s">
        <v>169</v>
      </c>
      <c r="B13" s="19">
        <v>5</v>
      </c>
      <c r="C13" s="19">
        <v>5</v>
      </c>
      <c r="D13" s="19">
        <v>5</v>
      </c>
      <c r="E13" s="19">
        <v>5</v>
      </c>
      <c r="F13" s="19">
        <v>4</v>
      </c>
      <c r="G13" s="19">
        <v>3</v>
      </c>
      <c r="H13" s="19">
        <v>5</v>
      </c>
      <c r="I13" s="19">
        <v>5</v>
      </c>
      <c r="J13" s="19">
        <v>5</v>
      </c>
      <c r="K13" s="19">
        <v>5</v>
      </c>
      <c r="L13" s="19">
        <v>5</v>
      </c>
      <c r="M13" s="19">
        <v>5</v>
      </c>
      <c r="N13" s="19">
        <v>5</v>
      </c>
      <c r="O13" s="19">
        <v>5</v>
      </c>
      <c r="P13" s="19">
        <v>5</v>
      </c>
      <c r="Q13" s="19">
        <v>5</v>
      </c>
      <c r="R13" s="19">
        <v>5</v>
      </c>
      <c r="S13" s="19">
        <v>5</v>
      </c>
      <c r="T13" s="19">
        <v>5</v>
      </c>
      <c r="U13" s="19">
        <v>5</v>
      </c>
      <c r="V13" s="19">
        <v>5</v>
      </c>
      <c r="W13" s="19">
        <v>5</v>
      </c>
      <c r="X13" s="19">
        <v>5</v>
      </c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2" ht="20.100000000000001" customHeight="1">
      <c r="A14" s="70" t="s">
        <v>8</v>
      </c>
      <c r="B14" s="75">
        <f>SUM(B5:B13)</f>
        <v>45</v>
      </c>
      <c r="C14" s="75">
        <f t="shared" ref="C14:AO14" si="0">SUM(C5:C13)</f>
        <v>41</v>
      </c>
      <c r="D14" s="75">
        <f t="shared" si="0"/>
        <v>41</v>
      </c>
      <c r="E14" s="75">
        <f t="shared" si="0"/>
        <v>41</v>
      </c>
      <c r="F14" s="75">
        <f t="shared" si="0"/>
        <v>41</v>
      </c>
      <c r="G14" s="75">
        <f t="shared" si="0"/>
        <v>42</v>
      </c>
      <c r="H14" s="75">
        <f t="shared" si="0"/>
        <v>45</v>
      </c>
      <c r="I14" s="75">
        <f t="shared" si="0"/>
        <v>45</v>
      </c>
      <c r="J14" s="75">
        <f t="shared" si="0"/>
        <v>39</v>
      </c>
      <c r="K14" s="75">
        <f t="shared" si="0"/>
        <v>42</v>
      </c>
      <c r="L14" s="75">
        <f t="shared" si="0"/>
        <v>45</v>
      </c>
      <c r="M14" s="75">
        <f t="shared" si="0"/>
        <v>43</v>
      </c>
      <c r="N14" s="75">
        <f t="shared" si="0"/>
        <v>41</v>
      </c>
      <c r="O14" s="75">
        <f t="shared" si="0"/>
        <v>42</v>
      </c>
      <c r="P14" s="75">
        <f t="shared" si="0"/>
        <v>42</v>
      </c>
      <c r="Q14" s="75">
        <f t="shared" si="0"/>
        <v>41</v>
      </c>
      <c r="R14" s="75">
        <f t="shared" si="0"/>
        <v>40</v>
      </c>
      <c r="S14" s="75">
        <f t="shared" si="0"/>
        <v>45</v>
      </c>
      <c r="T14" s="75">
        <f t="shared" si="0"/>
        <v>42</v>
      </c>
      <c r="U14" s="75">
        <f t="shared" si="0"/>
        <v>41</v>
      </c>
      <c r="V14" s="75">
        <f t="shared" si="0"/>
        <v>41</v>
      </c>
      <c r="W14" s="75">
        <f t="shared" si="0"/>
        <v>41</v>
      </c>
      <c r="X14" s="75">
        <f t="shared" si="0"/>
        <v>41</v>
      </c>
      <c r="Y14" s="75">
        <f t="shared" si="0"/>
        <v>0</v>
      </c>
      <c r="Z14" s="75">
        <f t="shared" si="0"/>
        <v>0</v>
      </c>
      <c r="AA14" s="75">
        <f t="shared" si="0"/>
        <v>0</v>
      </c>
      <c r="AB14" s="75">
        <f t="shared" si="0"/>
        <v>0</v>
      </c>
      <c r="AC14" s="75">
        <f t="shared" si="0"/>
        <v>0</v>
      </c>
      <c r="AD14" s="75">
        <f t="shared" si="0"/>
        <v>0</v>
      </c>
      <c r="AE14" s="75">
        <f t="shared" si="0"/>
        <v>0</v>
      </c>
      <c r="AF14" s="75">
        <f t="shared" si="0"/>
        <v>0</v>
      </c>
      <c r="AG14" s="75">
        <f t="shared" si="0"/>
        <v>0</v>
      </c>
      <c r="AH14" s="75">
        <f t="shared" si="0"/>
        <v>0</v>
      </c>
      <c r="AI14" s="75">
        <f t="shared" si="0"/>
        <v>0</v>
      </c>
      <c r="AJ14" s="75">
        <f t="shared" si="0"/>
        <v>0</v>
      </c>
      <c r="AK14" s="75">
        <f t="shared" si="0"/>
        <v>0</v>
      </c>
      <c r="AL14" s="75">
        <f t="shared" si="0"/>
        <v>0</v>
      </c>
      <c r="AM14" s="75">
        <f t="shared" si="0"/>
        <v>0</v>
      </c>
      <c r="AN14" s="75">
        <f t="shared" si="0"/>
        <v>0</v>
      </c>
      <c r="AO14" s="75">
        <f t="shared" si="0"/>
        <v>0</v>
      </c>
    </row>
    <row r="15" spans="1:42" ht="20.100000000000001" customHeight="1">
      <c r="A15" s="70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</row>
    <row r="16" spans="1:42" ht="39" customHeight="1">
      <c r="A16" s="11" t="s">
        <v>9</v>
      </c>
      <c r="B16" s="10">
        <f>(PRODUCT(B14,100))/45</f>
        <v>100</v>
      </c>
      <c r="C16" s="10">
        <f t="shared" ref="C16:AO16" si="1">(PRODUCT(C14,100))/45</f>
        <v>91.111111111111114</v>
      </c>
      <c r="D16" s="10">
        <f t="shared" si="1"/>
        <v>91.111111111111114</v>
      </c>
      <c r="E16" s="10">
        <f t="shared" si="1"/>
        <v>91.111111111111114</v>
      </c>
      <c r="F16" s="10">
        <f t="shared" si="1"/>
        <v>91.111111111111114</v>
      </c>
      <c r="G16" s="10">
        <f t="shared" si="1"/>
        <v>93.333333333333329</v>
      </c>
      <c r="H16" s="10">
        <f t="shared" si="1"/>
        <v>100</v>
      </c>
      <c r="I16" s="10">
        <f t="shared" si="1"/>
        <v>100</v>
      </c>
      <c r="J16" s="10">
        <f t="shared" si="1"/>
        <v>86.666666666666671</v>
      </c>
      <c r="K16" s="10">
        <f t="shared" si="1"/>
        <v>93.333333333333329</v>
      </c>
      <c r="L16" s="10">
        <f t="shared" si="1"/>
        <v>100</v>
      </c>
      <c r="M16" s="10">
        <f t="shared" si="1"/>
        <v>95.555555555555557</v>
      </c>
      <c r="N16" s="10">
        <f t="shared" si="1"/>
        <v>91.111111111111114</v>
      </c>
      <c r="O16" s="10">
        <f t="shared" si="1"/>
        <v>93.333333333333329</v>
      </c>
      <c r="P16" s="10">
        <f t="shared" si="1"/>
        <v>93.333333333333329</v>
      </c>
      <c r="Q16" s="10">
        <f t="shared" si="1"/>
        <v>91.111111111111114</v>
      </c>
      <c r="R16" s="10">
        <f t="shared" si="1"/>
        <v>88.888888888888886</v>
      </c>
      <c r="S16" s="10">
        <f t="shared" si="1"/>
        <v>100</v>
      </c>
      <c r="T16" s="10">
        <f t="shared" si="1"/>
        <v>93.333333333333329</v>
      </c>
      <c r="U16" s="10">
        <f t="shared" si="1"/>
        <v>91.111111111111114</v>
      </c>
      <c r="V16" s="10">
        <f t="shared" si="1"/>
        <v>91.111111111111114</v>
      </c>
      <c r="W16" s="10">
        <f t="shared" si="1"/>
        <v>91.111111111111114</v>
      </c>
      <c r="X16" s="10">
        <f t="shared" si="1"/>
        <v>91.111111111111114</v>
      </c>
      <c r="Y16" s="10">
        <f t="shared" si="1"/>
        <v>0</v>
      </c>
      <c r="Z16" s="10">
        <f t="shared" si="1"/>
        <v>0</v>
      </c>
      <c r="AA16" s="10">
        <f t="shared" si="1"/>
        <v>0</v>
      </c>
      <c r="AB16" s="10">
        <f t="shared" si="1"/>
        <v>0</v>
      </c>
      <c r="AC16" s="10">
        <f t="shared" si="1"/>
        <v>0</v>
      </c>
      <c r="AD16" s="10">
        <f t="shared" si="1"/>
        <v>0</v>
      </c>
      <c r="AE16" s="10">
        <f t="shared" si="1"/>
        <v>0</v>
      </c>
      <c r="AF16" s="10">
        <f t="shared" si="1"/>
        <v>0</v>
      </c>
      <c r="AG16" s="10">
        <f t="shared" si="1"/>
        <v>0</v>
      </c>
      <c r="AH16" s="10">
        <f t="shared" si="1"/>
        <v>0</v>
      </c>
      <c r="AI16" s="10">
        <f t="shared" si="1"/>
        <v>0</v>
      </c>
      <c r="AJ16" s="10">
        <f t="shared" si="1"/>
        <v>0</v>
      </c>
      <c r="AK16" s="10">
        <f t="shared" si="1"/>
        <v>0</v>
      </c>
      <c r="AL16" s="10">
        <f t="shared" si="1"/>
        <v>0</v>
      </c>
      <c r="AM16" s="10">
        <f t="shared" si="1"/>
        <v>0</v>
      </c>
      <c r="AN16" s="10">
        <f t="shared" si="1"/>
        <v>0</v>
      </c>
      <c r="AO16" s="10">
        <f t="shared" si="1"/>
        <v>0</v>
      </c>
    </row>
    <row r="17" spans="1:2" ht="64.5" customHeight="1">
      <c r="A17" s="25">
        <f>'ÖĞRENCİ LİSTESİ'!E5</f>
        <v>0</v>
      </c>
    </row>
    <row r="18" spans="1:2" ht="21">
      <c r="A18" s="25" t="str">
        <f>'ÖĞRENCİ LİSTESİ'!E6</f>
        <v>SINIF ÖĞRETMENİ</v>
      </c>
    </row>
    <row r="21" spans="1:2">
      <c r="A21" s="7" t="s">
        <v>7</v>
      </c>
    </row>
    <row r="23" spans="1:2">
      <c r="B23" t="e">
        <f>SUM(#REF!)</f>
        <v>#REF!</v>
      </c>
    </row>
    <row r="31" spans="1:2">
      <c r="A31" s="7"/>
    </row>
  </sheetData>
  <sheetProtection formatCells="0"/>
  <mergeCells count="42">
    <mergeCell ref="A1:AO2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U14:U15"/>
    <mergeCell ref="J14:J15"/>
    <mergeCell ref="K14:K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AG14:AG15"/>
    <mergeCell ref="V14:V15"/>
    <mergeCell ref="W14:W15"/>
    <mergeCell ref="X14:X15"/>
    <mergeCell ref="Y14:Y15"/>
    <mergeCell ref="Z14:Z15"/>
    <mergeCell ref="AA14:AA15"/>
    <mergeCell ref="AB14:AB15"/>
    <mergeCell ref="AC14:AC15"/>
    <mergeCell ref="AD14:AD15"/>
    <mergeCell ref="AE14:AE15"/>
    <mergeCell ref="AF14:AF15"/>
    <mergeCell ref="AN14:AN15"/>
    <mergeCell ref="AO14:AO15"/>
    <mergeCell ref="AH14:AH15"/>
    <mergeCell ref="AI14:AI15"/>
    <mergeCell ref="AJ14:AJ15"/>
    <mergeCell ref="AK14:AK15"/>
    <mergeCell ref="AL14:AL15"/>
    <mergeCell ref="AM14:AM15"/>
  </mergeCells>
  <conditionalFormatting sqref="B3:AO4">
    <cfRule type="cellIs" dxfId="43" priority="4" operator="equal">
      <formula>0</formula>
    </cfRule>
  </conditionalFormatting>
  <conditionalFormatting sqref="B14:AO15">
    <cfRule type="cellIs" dxfId="42" priority="3" operator="equal">
      <formula>0</formula>
    </cfRule>
  </conditionalFormatting>
  <conditionalFormatting sqref="B16:AO16">
    <cfRule type="cellIs" dxfId="41" priority="2" operator="lessThan">
      <formula>50</formula>
    </cfRule>
  </conditionalFormatting>
  <conditionalFormatting sqref="B16:AO16">
    <cfRule type="cellIs" dxfId="40" priority="1" operator="equal">
      <formula>0</formula>
    </cfRule>
  </conditionalFormatting>
  <dataValidations count="4">
    <dataValidation type="custom" allowBlank="1" showErrorMessage="1" errorTitle="SAKIN BURAYA NOT GİRMEYİNİZ!!!" error="BURASI TOPLAM PUAN SATIRIDIR VE SİZ SADECE YUKARIYA PUAN GİRMELİSİNİZ.   _x000a_by@muratson_x000a_" sqref="B14:AO15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3">
      <formula1>1</formula1>
      <formula2>5</formula2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6:AO16">
      <formula1>"m"</formula1>
    </dataValidation>
    <dataValidation type="custom" allowBlank="1" showInputMessage="1" showErrorMessage="1" sqref="B17">
      <formula1>"m"</formula1>
    </dataValidation>
  </dataValidations>
  <hyperlinks>
    <hyperlink ref="A21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7C80"/>
    <pageSetUpPr fitToPage="1"/>
  </sheetPr>
  <dimension ref="A1:AP28"/>
  <sheetViews>
    <sheetView showGridLines="0" view="pageBreakPreview" zoomScale="70" zoomScaleSheetLayoutView="70" workbookViewId="0">
      <pane xSplit="1" ySplit="4" topLeftCell="S5" activePane="bottomRight" state="frozen"/>
      <selection sqref="A1:AP2"/>
      <selection pane="topRight" sqref="A1:AP2"/>
      <selection pane="bottomLeft" sqref="A1:AP2"/>
      <selection pane="bottomRight" sqref="A1:AP2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160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 t="s">
        <v>170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171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172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2" t="s">
        <v>173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174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42" customHeight="1">
      <c r="A10" s="22" t="s">
        <v>175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20.100000000000001" customHeight="1">
      <c r="A11" s="70" t="s">
        <v>8</v>
      </c>
      <c r="B11" s="75">
        <f t="shared" ref="B11:AO11" si="0">SUM(B5:B10)</f>
        <v>0</v>
      </c>
      <c r="C11" s="75">
        <f t="shared" si="0"/>
        <v>0</v>
      </c>
      <c r="D11" s="75">
        <f t="shared" si="0"/>
        <v>0</v>
      </c>
      <c r="E11" s="75">
        <f t="shared" si="0"/>
        <v>0</v>
      </c>
      <c r="F11" s="75">
        <f t="shared" si="0"/>
        <v>0</v>
      </c>
      <c r="G11" s="75">
        <f t="shared" si="0"/>
        <v>0</v>
      </c>
      <c r="H11" s="75">
        <f t="shared" si="0"/>
        <v>0</v>
      </c>
      <c r="I11" s="75">
        <f t="shared" si="0"/>
        <v>0</v>
      </c>
      <c r="J11" s="75">
        <f t="shared" si="0"/>
        <v>0</v>
      </c>
      <c r="K11" s="75">
        <f t="shared" si="0"/>
        <v>0</v>
      </c>
      <c r="L11" s="75">
        <f t="shared" si="0"/>
        <v>0</v>
      </c>
      <c r="M11" s="75">
        <f t="shared" si="0"/>
        <v>0</v>
      </c>
      <c r="N11" s="75">
        <f t="shared" si="0"/>
        <v>0</v>
      </c>
      <c r="O11" s="75">
        <f t="shared" si="0"/>
        <v>0</v>
      </c>
      <c r="P11" s="75">
        <f t="shared" si="0"/>
        <v>0</v>
      </c>
      <c r="Q11" s="75">
        <f t="shared" si="0"/>
        <v>0</v>
      </c>
      <c r="R11" s="75">
        <f t="shared" si="0"/>
        <v>0</v>
      </c>
      <c r="S11" s="75">
        <f t="shared" si="0"/>
        <v>0</v>
      </c>
      <c r="T11" s="75">
        <f t="shared" si="0"/>
        <v>0</v>
      </c>
      <c r="U11" s="75">
        <f t="shared" si="0"/>
        <v>0</v>
      </c>
      <c r="V11" s="75">
        <f t="shared" si="0"/>
        <v>0</v>
      </c>
      <c r="W11" s="75">
        <f t="shared" si="0"/>
        <v>0</v>
      </c>
      <c r="X11" s="75">
        <f t="shared" si="0"/>
        <v>0</v>
      </c>
      <c r="Y11" s="75">
        <f t="shared" si="0"/>
        <v>0</v>
      </c>
      <c r="Z11" s="75">
        <f t="shared" si="0"/>
        <v>0</v>
      </c>
      <c r="AA11" s="75">
        <f t="shared" si="0"/>
        <v>0</v>
      </c>
      <c r="AB11" s="75">
        <f t="shared" si="0"/>
        <v>0</v>
      </c>
      <c r="AC11" s="75">
        <f t="shared" si="0"/>
        <v>0</v>
      </c>
      <c r="AD11" s="75">
        <f t="shared" si="0"/>
        <v>0</v>
      </c>
      <c r="AE11" s="75">
        <f t="shared" si="0"/>
        <v>0</v>
      </c>
      <c r="AF11" s="75">
        <f t="shared" si="0"/>
        <v>0</v>
      </c>
      <c r="AG11" s="75">
        <f t="shared" si="0"/>
        <v>0</v>
      </c>
      <c r="AH11" s="75">
        <f t="shared" si="0"/>
        <v>0</v>
      </c>
      <c r="AI11" s="75">
        <f t="shared" si="0"/>
        <v>0</v>
      </c>
      <c r="AJ11" s="75">
        <f t="shared" si="0"/>
        <v>0</v>
      </c>
      <c r="AK11" s="75">
        <f t="shared" si="0"/>
        <v>0</v>
      </c>
      <c r="AL11" s="75">
        <f t="shared" si="0"/>
        <v>0</v>
      </c>
      <c r="AM11" s="75">
        <f t="shared" si="0"/>
        <v>0</v>
      </c>
      <c r="AN11" s="75">
        <f t="shared" si="0"/>
        <v>0</v>
      </c>
      <c r="AO11" s="75">
        <f t="shared" si="0"/>
        <v>0</v>
      </c>
    </row>
    <row r="12" spans="1:42" ht="20.100000000000001" customHeight="1">
      <c r="A12" s="70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</row>
    <row r="13" spans="1:42" ht="39" customHeight="1">
      <c r="A13" s="11" t="s">
        <v>9</v>
      </c>
      <c r="B13" s="10">
        <f>(PRODUCT(B11,100))/30</f>
        <v>0</v>
      </c>
      <c r="C13" s="10">
        <f t="shared" ref="C13:AO13" si="1">(PRODUCT(C11,100))/30</f>
        <v>0</v>
      </c>
      <c r="D13" s="10">
        <f t="shared" si="1"/>
        <v>0</v>
      </c>
      <c r="E13" s="10">
        <f t="shared" si="1"/>
        <v>0</v>
      </c>
      <c r="F13" s="10">
        <f t="shared" si="1"/>
        <v>0</v>
      </c>
      <c r="G13" s="10">
        <f t="shared" si="1"/>
        <v>0</v>
      </c>
      <c r="H13" s="10">
        <f t="shared" si="1"/>
        <v>0</v>
      </c>
      <c r="I13" s="10">
        <f t="shared" si="1"/>
        <v>0</v>
      </c>
      <c r="J13" s="10">
        <f t="shared" si="1"/>
        <v>0</v>
      </c>
      <c r="K13" s="10">
        <f t="shared" si="1"/>
        <v>0</v>
      </c>
      <c r="L13" s="10">
        <f t="shared" si="1"/>
        <v>0</v>
      </c>
      <c r="M13" s="10">
        <f t="shared" si="1"/>
        <v>0</v>
      </c>
      <c r="N13" s="10">
        <f t="shared" si="1"/>
        <v>0</v>
      </c>
      <c r="O13" s="10">
        <f t="shared" si="1"/>
        <v>0</v>
      </c>
      <c r="P13" s="10">
        <f t="shared" si="1"/>
        <v>0</v>
      </c>
      <c r="Q13" s="10">
        <f t="shared" si="1"/>
        <v>0</v>
      </c>
      <c r="R13" s="10">
        <f t="shared" si="1"/>
        <v>0</v>
      </c>
      <c r="S13" s="10">
        <f t="shared" si="1"/>
        <v>0</v>
      </c>
      <c r="T13" s="10">
        <f t="shared" si="1"/>
        <v>0</v>
      </c>
      <c r="U13" s="10">
        <f t="shared" si="1"/>
        <v>0</v>
      </c>
      <c r="V13" s="10">
        <f t="shared" si="1"/>
        <v>0</v>
      </c>
      <c r="W13" s="10">
        <f t="shared" si="1"/>
        <v>0</v>
      </c>
      <c r="X13" s="10">
        <f t="shared" si="1"/>
        <v>0</v>
      </c>
      <c r="Y13" s="10">
        <f t="shared" si="1"/>
        <v>0</v>
      </c>
      <c r="Z13" s="10">
        <f t="shared" si="1"/>
        <v>0</v>
      </c>
      <c r="AA13" s="10">
        <f t="shared" si="1"/>
        <v>0</v>
      </c>
      <c r="AB13" s="10">
        <f t="shared" si="1"/>
        <v>0</v>
      </c>
      <c r="AC13" s="10">
        <f t="shared" si="1"/>
        <v>0</v>
      </c>
      <c r="AD13" s="10">
        <f t="shared" si="1"/>
        <v>0</v>
      </c>
      <c r="AE13" s="10">
        <f t="shared" si="1"/>
        <v>0</v>
      </c>
      <c r="AF13" s="10">
        <f t="shared" si="1"/>
        <v>0</v>
      </c>
      <c r="AG13" s="10">
        <f t="shared" si="1"/>
        <v>0</v>
      </c>
      <c r="AH13" s="10">
        <f t="shared" si="1"/>
        <v>0</v>
      </c>
      <c r="AI13" s="10">
        <f t="shared" si="1"/>
        <v>0</v>
      </c>
      <c r="AJ13" s="10">
        <f t="shared" si="1"/>
        <v>0</v>
      </c>
      <c r="AK13" s="10">
        <f t="shared" si="1"/>
        <v>0</v>
      </c>
      <c r="AL13" s="10">
        <f t="shared" si="1"/>
        <v>0</v>
      </c>
      <c r="AM13" s="10">
        <f t="shared" si="1"/>
        <v>0</v>
      </c>
      <c r="AN13" s="10">
        <f t="shared" si="1"/>
        <v>0</v>
      </c>
      <c r="AO13" s="10">
        <f t="shared" si="1"/>
        <v>0</v>
      </c>
    </row>
    <row r="14" spans="1:42" ht="64.5" customHeight="1">
      <c r="A14" s="25">
        <f>'ÖĞRENCİ LİSTESİ'!E5</f>
        <v>0</v>
      </c>
    </row>
    <row r="15" spans="1:42" ht="21">
      <c r="A15" s="25" t="str">
        <f>'ÖĞRENCİ LİSTESİ'!E6</f>
        <v>SINIF ÖĞRETMENİ</v>
      </c>
    </row>
    <row r="18" spans="1:2">
      <c r="A18" s="7" t="s">
        <v>7</v>
      </c>
    </row>
    <row r="20" spans="1:2">
      <c r="B20" t="e">
        <f>SUM(#REF!)</f>
        <v>#REF!</v>
      </c>
    </row>
    <row r="28" spans="1:2">
      <c r="A28" s="7"/>
    </row>
  </sheetData>
  <sheetProtection formatCells="0"/>
  <mergeCells count="42">
    <mergeCell ref="A1:AO2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U11:U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T11:T12"/>
    <mergeCell ref="AG11:AG12"/>
    <mergeCell ref="V11:V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AE11:AE12"/>
    <mergeCell ref="AF11:AF12"/>
    <mergeCell ref="AN11:AN12"/>
    <mergeCell ref="AO11:AO12"/>
    <mergeCell ref="AH11:AH12"/>
    <mergeCell ref="AI11:AI12"/>
    <mergeCell ref="AJ11:AJ12"/>
    <mergeCell ref="AK11:AK12"/>
    <mergeCell ref="AL11:AL12"/>
    <mergeCell ref="AM11:AM12"/>
  </mergeCells>
  <conditionalFormatting sqref="B3:AO4">
    <cfRule type="cellIs" dxfId="39" priority="4" operator="equal">
      <formula>0</formula>
    </cfRule>
  </conditionalFormatting>
  <conditionalFormatting sqref="B11:AO12">
    <cfRule type="cellIs" dxfId="38" priority="3" operator="equal">
      <formula>0</formula>
    </cfRule>
  </conditionalFormatting>
  <conditionalFormatting sqref="B13:AO13">
    <cfRule type="cellIs" dxfId="37" priority="2" operator="lessThan">
      <formula>50</formula>
    </cfRule>
  </conditionalFormatting>
  <conditionalFormatting sqref="B13:AO13">
    <cfRule type="cellIs" dxfId="36" priority="1" operator="equal">
      <formula>0</formula>
    </cfRule>
  </conditionalFormatting>
  <dataValidations count="3"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0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_x000a_" sqref="B11:AO12">
      <formula1>"m"</formula1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3:AO13">
      <formula1>"m"</formula1>
    </dataValidation>
  </dataValidations>
  <hyperlinks>
    <hyperlink ref="A18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9FF99"/>
    <pageSetUpPr fitToPage="1"/>
  </sheetPr>
  <dimension ref="A1:AP29"/>
  <sheetViews>
    <sheetView showGridLines="0" view="pageBreakPreview" zoomScale="85" zoomScaleSheetLayoutView="85" workbookViewId="0">
      <pane xSplit="1" ySplit="4" topLeftCell="L10" activePane="bottomRight" state="frozen"/>
      <selection sqref="A1:AP2"/>
      <selection pane="topRight" sqref="A1:AP2"/>
      <selection pane="bottomLeft" sqref="A1:AP2"/>
      <selection pane="bottomRight" activeCell="A3" sqref="A3:X16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101" t="str">
        <f>'ÖĞRENCİ LİSTESİ'!E4</f>
        <v>SUNGUROĞLU İLKOKULU  1/A ŞUBESİ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3"/>
      <c r="AP1" s="24"/>
    </row>
    <row r="2" spans="1:42" ht="15" customHeight="1" thickBot="1">
      <c r="A2" s="104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6"/>
      <c r="AP2" s="24"/>
    </row>
    <row r="3" spans="1:42" ht="124.5" customHeight="1">
      <c r="A3" s="29" t="s">
        <v>237</v>
      </c>
      <c r="B3" s="30">
        <f ca="1">LİSTE!G5</f>
        <v>0</v>
      </c>
      <c r="C3" s="30">
        <f ca="1">LİSTE!H5</f>
        <v>0</v>
      </c>
      <c r="D3" s="30">
        <f ca="1">LİSTE!I5</f>
        <v>0</v>
      </c>
      <c r="E3" s="30">
        <f ca="1">LİSTE!J5</f>
        <v>0</v>
      </c>
      <c r="F3" s="30">
        <f ca="1">LİSTE!K5</f>
        <v>0</v>
      </c>
      <c r="G3" s="30">
        <f ca="1">LİSTE!L5</f>
        <v>0</v>
      </c>
      <c r="H3" s="30">
        <f ca="1">LİSTE!M5</f>
        <v>0</v>
      </c>
      <c r="I3" s="30">
        <f ca="1">LİSTE!N5</f>
        <v>0</v>
      </c>
      <c r="J3" s="30">
        <f ca="1">LİSTE!O5</f>
        <v>0</v>
      </c>
      <c r="K3" s="30">
        <f ca="1">LİSTE!P5</f>
        <v>0</v>
      </c>
      <c r="L3" s="30">
        <f ca="1">LİSTE!Q5</f>
        <v>0</v>
      </c>
      <c r="M3" s="30">
        <f ca="1">LİSTE!R5</f>
        <v>0</v>
      </c>
      <c r="N3" s="30">
        <f ca="1">LİSTE!S5</f>
        <v>0</v>
      </c>
      <c r="O3" s="30">
        <f ca="1">LİSTE!T5</f>
        <v>0</v>
      </c>
      <c r="P3" s="30">
        <f ca="1">LİSTE!U5</f>
        <v>0</v>
      </c>
      <c r="Q3" s="30">
        <f ca="1">LİSTE!V5</f>
        <v>0</v>
      </c>
      <c r="R3" s="30">
        <f ca="1">LİSTE!W5</f>
        <v>0</v>
      </c>
      <c r="S3" s="30">
        <f ca="1">LİSTE!X5</f>
        <v>0</v>
      </c>
      <c r="T3" s="30">
        <f ca="1">LİSTE!Y5</f>
        <v>0</v>
      </c>
      <c r="U3" s="30">
        <f ca="1">LİSTE!Z5</f>
        <v>0</v>
      </c>
      <c r="V3" s="30">
        <f ca="1">LİSTE!AA5</f>
        <v>0</v>
      </c>
      <c r="W3" s="30">
        <f ca="1">LİSTE!AB5</f>
        <v>0</v>
      </c>
      <c r="X3" s="30">
        <f ca="1">LİSTE!AC5</f>
        <v>0</v>
      </c>
      <c r="Y3" s="30">
        <f ca="1">LİSTE!AD5</f>
        <v>0</v>
      </c>
      <c r="Z3" s="30">
        <f ca="1">LİSTE!AE5</f>
        <v>0</v>
      </c>
      <c r="AA3" s="30">
        <f ca="1">LİSTE!AF5</f>
        <v>0</v>
      </c>
      <c r="AB3" s="30">
        <f ca="1">LİSTE!AG5</f>
        <v>0</v>
      </c>
      <c r="AC3" s="30">
        <f ca="1">LİSTE!AH5</f>
        <v>0</v>
      </c>
      <c r="AD3" s="30">
        <f ca="1">LİSTE!AI5</f>
        <v>0</v>
      </c>
      <c r="AE3" s="30">
        <f ca="1">LİSTE!AJ5</f>
        <v>0</v>
      </c>
      <c r="AF3" s="30" t="str">
        <f ca="1">LİSTE!AK5</f>
        <v>öğrenci 31</v>
      </c>
      <c r="AG3" s="30" t="str">
        <f ca="1">LİSTE!AL5</f>
        <v>öğrenci 32</v>
      </c>
      <c r="AH3" s="30" t="str">
        <f ca="1">LİSTE!AM5</f>
        <v>öğrenci 33</v>
      </c>
      <c r="AI3" s="30" t="str">
        <f ca="1">LİSTE!AN5</f>
        <v>öğrenci 34</v>
      </c>
      <c r="AJ3" s="30" t="str">
        <f ca="1">LİSTE!AO5</f>
        <v>öğrenci 35</v>
      </c>
      <c r="AK3" s="30" t="str">
        <f ca="1">LİSTE!AP5</f>
        <v>öğrenci 36</v>
      </c>
      <c r="AL3" s="30" t="str">
        <f ca="1">LİSTE!AQ5</f>
        <v>öğrenci 37</v>
      </c>
      <c r="AM3" s="30" t="str">
        <f ca="1">LİSTE!AR5</f>
        <v>öğrenci 38</v>
      </c>
      <c r="AN3" s="30" t="str">
        <f ca="1">LİSTE!AS5</f>
        <v>öğrenci 39</v>
      </c>
      <c r="AO3" s="30" t="str">
        <f ca="1">LİSTE!AT5</f>
        <v>öğrenci 40</v>
      </c>
    </row>
    <row r="4" spans="1:42" ht="21.75">
      <c r="A4" s="31" t="s">
        <v>0</v>
      </c>
      <c r="B4" s="32">
        <f ca="1">LİSTE!G6</f>
        <v>0</v>
      </c>
      <c r="C4" s="32">
        <f ca="1">LİSTE!H6</f>
        <v>0</v>
      </c>
      <c r="D4" s="32">
        <f ca="1">LİSTE!I6</f>
        <v>0</v>
      </c>
      <c r="E4" s="32">
        <f ca="1">LİSTE!J6</f>
        <v>0</v>
      </c>
      <c r="F4" s="32">
        <f ca="1">LİSTE!K6</f>
        <v>0</v>
      </c>
      <c r="G4" s="32">
        <f ca="1">LİSTE!L6</f>
        <v>0</v>
      </c>
      <c r="H4" s="32">
        <f ca="1">LİSTE!M6</f>
        <v>0</v>
      </c>
      <c r="I4" s="32">
        <f ca="1">LİSTE!N6</f>
        <v>0</v>
      </c>
      <c r="J4" s="32">
        <f ca="1">LİSTE!O6</f>
        <v>0</v>
      </c>
      <c r="K4" s="32">
        <f ca="1">LİSTE!P6</f>
        <v>0</v>
      </c>
      <c r="L4" s="32">
        <f ca="1">LİSTE!Q6</f>
        <v>0</v>
      </c>
      <c r="M4" s="32">
        <f ca="1">LİSTE!R6</f>
        <v>0</v>
      </c>
      <c r="N4" s="32">
        <f ca="1">LİSTE!S6</f>
        <v>0</v>
      </c>
      <c r="O4" s="32">
        <f ca="1">LİSTE!T6</f>
        <v>0</v>
      </c>
      <c r="P4" s="32">
        <f ca="1">LİSTE!U6</f>
        <v>0</v>
      </c>
      <c r="Q4" s="32">
        <f ca="1">LİSTE!V6</f>
        <v>0</v>
      </c>
      <c r="R4" s="32">
        <f ca="1">LİSTE!W6</f>
        <v>0</v>
      </c>
      <c r="S4" s="32">
        <f ca="1">LİSTE!X6</f>
        <v>0</v>
      </c>
      <c r="T4" s="32">
        <f ca="1">LİSTE!Y6</f>
        <v>0</v>
      </c>
      <c r="U4" s="32">
        <f ca="1">LİSTE!Z6</f>
        <v>0</v>
      </c>
      <c r="V4" s="32">
        <f ca="1">LİSTE!AA6</f>
        <v>0</v>
      </c>
      <c r="W4" s="32">
        <f ca="1">LİSTE!AB6</f>
        <v>0</v>
      </c>
      <c r="X4" s="32">
        <f ca="1">LİSTE!AC6</f>
        <v>0</v>
      </c>
      <c r="Y4" s="32">
        <f ca="1">LİSTE!AD6</f>
        <v>0</v>
      </c>
      <c r="Z4" s="32">
        <f ca="1">LİSTE!AE6</f>
        <v>0</v>
      </c>
      <c r="AA4" s="32">
        <f ca="1">LİSTE!AF6</f>
        <v>0</v>
      </c>
      <c r="AB4" s="32">
        <f ca="1">LİSTE!AG6</f>
        <v>0</v>
      </c>
      <c r="AC4" s="32">
        <f ca="1">LİSTE!AH6</f>
        <v>0</v>
      </c>
      <c r="AD4" s="32">
        <f ca="1">LİSTE!AI6</f>
        <v>0</v>
      </c>
      <c r="AE4" s="32">
        <f ca="1">LİSTE!AJ6</f>
        <v>0</v>
      </c>
      <c r="AF4" s="32">
        <f ca="1">LİSTE!AK6</f>
        <v>31</v>
      </c>
      <c r="AG4" s="32">
        <f ca="1">LİSTE!AL6</f>
        <v>32</v>
      </c>
      <c r="AH4" s="32">
        <f ca="1">LİSTE!AM6</f>
        <v>33</v>
      </c>
      <c r="AI4" s="32">
        <f ca="1">LİSTE!AN6</f>
        <v>34</v>
      </c>
      <c r="AJ4" s="32">
        <f ca="1">LİSTE!AO6</f>
        <v>35</v>
      </c>
      <c r="AK4" s="32">
        <f ca="1">LİSTE!AP6</f>
        <v>36</v>
      </c>
      <c r="AL4" s="32">
        <f ca="1">LİSTE!AQ6</f>
        <v>37</v>
      </c>
      <c r="AM4" s="32">
        <f ca="1">LİSTE!AR6</f>
        <v>38</v>
      </c>
      <c r="AN4" s="32">
        <f ca="1">LİSTE!AS6</f>
        <v>39</v>
      </c>
      <c r="AO4" s="32">
        <f ca="1">LİSTE!AT6</f>
        <v>40</v>
      </c>
    </row>
    <row r="5" spans="1:42" ht="42" customHeight="1">
      <c r="A5" s="33" t="s">
        <v>177</v>
      </c>
      <c r="B5" s="34">
        <v>5</v>
      </c>
      <c r="C5" s="34">
        <v>4</v>
      </c>
      <c r="D5" s="34">
        <v>4</v>
      </c>
      <c r="E5" s="34">
        <v>4</v>
      </c>
      <c r="F5" s="34">
        <v>4</v>
      </c>
      <c r="G5" s="34">
        <v>4</v>
      </c>
      <c r="H5" s="34">
        <v>4</v>
      </c>
      <c r="I5" s="34">
        <v>5</v>
      </c>
      <c r="J5" s="34">
        <v>4</v>
      </c>
      <c r="K5" s="34">
        <v>4</v>
      </c>
      <c r="L5" s="34">
        <v>5</v>
      </c>
      <c r="M5" s="34">
        <v>5</v>
      </c>
      <c r="N5" s="34">
        <v>4</v>
      </c>
      <c r="O5" s="34">
        <v>4</v>
      </c>
      <c r="P5" s="34">
        <v>4</v>
      </c>
      <c r="Q5" s="34">
        <v>5</v>
      </c>
      <c r="R5" s="34">
        <v>5</v>
      </c>
      <c r="S5" s="34">
        <v>5</v>
      </c>
      <c r="T5" s="34">
        <v>5</v>
      </c>
      <c r="U5" s="34">
        <v>5</v>
      </c>
      <c r="V5" s="34">
        <v>5</v>
      </c>
      <c r="W5" s="34">
        <v>5</v>
      </c>
      <c r="X5" s="34">
        <v>5</v>
      </c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</row>
    <row r="6" spans="1:42" ht="42" customHeight="1">
      <c r="A6" s="35" t="s">
        <v>178</v>
      </c>
      <c r="B6" s="34">
        <v>5</v>
      </c>
      <c r="C6" s="34">
        <v>5</v>
      </c>
      <c r="D6" s="34">
        <v>5</v>
      </c>
      <c r="E6" s="34">
        <v>4</v>
      </c>
      <c r="F6" s="34">
        <v>5</v>
      </c>
      <c r="G6" s="34">
        <v>4</v>
      </c>
      <c r="H6" s="34">
        <v>5</v>
      </c>
      <c r="I6" s="34">
        <v>5</v>
      </c>
      <c r="J6" s="34">
        <v>5</v>
      </c>
      <c r="K6" s="34">
        <v>5</v>
      </c>
      <c r="L6" s="34">
        <v>5</v>
      </c>
      <c r="M6" s="34">
        <v>5</v>
      </c>
      <c r="N6" s="34">
        <v>5</v>
      </c>
      <c r="O6" s="34">
        <v>5</v>
      </c>
      <c r="P6" s="34">
        <v>5</v>
      </c>
      <c r="Q6" s="34">
        <v>5</v>
      </c>
      <c r="R6" s="34">
        <v>5</v>
      </c>
      <c r="S6" s="34">
        <v>5</v>
      </c>
      <c r="T6" s="34">
        <v>5</v>
      </c>
      <c r="U6" s="34">
        <v>5</v>
      </c>
      <c r="V6" s="34">
        <v>5</v>
      </c>
      <c r="W6" s="34">
        <v>5</v>
      </c>
      <c r="X6" s="34">
        <v>5</v>
      </c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</row>
    <row r="7" spans="1:42" ht="42" customHeight="1">
      <c r="A7" s="35" t="s">
        <v>179</v>
      </c>
      <c r="B7" s="34">
        <v>5</v>
      </c>
      <c r="C7" s="34">
        <v>5</v>
      </c>
      <c r="D7" s="34">
        <v>5</v>
      </c>
      <c r="E7" s="34">
        <v>4</v>
      </c>
      <c r="F7" s="34">
        <v>5</v>
      </c>
      <c r="G7" s="34">
        <v>4</v>
      </c>
      <c r="H7" s="34">
        <v>5</v>
      </c>
      <c r="I7" s="34">
        <v>5</v>
      </c>
      <c r="J7" s="34">
        <v>5</v>
      </c>
      <c r="K7" s="34">
        <v>5</v>
      </c>
      <c r="L7" s="34">
        <v>5</v>
      </c>
      <c r="M7" s="34">
        <v>5</v>
      </c>
      <c r="N7" s="34">
        <v>5</v>
      </c>
      <c r="O7" s="34">
        <v>5</v>
      </c>
      <c r="P7" s="34">
        <v>5</v>
      </c>
      <c r="Q7" s="34">
        <v>5</v>
      </c>
      <c r="R7" s="34">
        <v>5</v>
      </c>
      <c r="S7" s="34">
        <v>5</v>
      </c>
      <c r="T7" s="34">
        <v>5</v>
      </c>
      <c r="U7" s="34">
        <v>5</v>
      </c>
      <c r="V7" s="34">
        <v>5</v>
      </c>
      <c r="W7" s="34">
        <v>5</v>
      </c>
      <c r="X7" s="34">
        <v>5</v>
      </c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</row>
    <row r="8" spans="1:42" ht="42" customHeight="1">
      <c r="A8" s="35" t="s">
        <v>180</v>
      </c>
      <c r="B8" s="34">
        <v>5</v>
      </c>
      <c r="C8" s="34">
        <v>5</v>
      </c>
      <c r="D8" s="34">
        <v>5</v>
      </c>
      <c r="E8" s="34">
        <v>5</v>
      </c>
      <c r="F8" s="34">
        <v>5</v>
      </c>
      <c r="G8" s="34">
        <v>5</v>
      </c>
      <c r="H8" s="34">
        <v>5</v>
      </c>
      <c r="I8" s="34">
        <v>5</v>
      </c>
      <c r="J8" s="34">
        <v>4</v>
      </c>
      <c r="K8" s="34">
        <v>5</v>
      </c>
      <c r="L8" s="34">
        <v>5</v>
      </c>
      <c r="M8" s="34">
        <v>5</v>
      </c>
      <c r="N8" s="34">
        <v>5</v>
      </c>
      <c r="O8" s="34">
        <v>5</v>
      </c>
      <c r="P8" s="34">
        <v>5</v>
      </c>
      <c r="Q8" s="34">
        <v>5</v>
      </c>
      <c r="R8" s="34">
        <v>4</v>
      </c>
      <c r="S8" s="34">
        <v>5</v>
      </c>
      <c r="T8" s="34">
        <v>5</v>
      </c>
      <c r="U8" s="34">
        <v>5</v>
      </c>
      <c r="V8" s="34">
        <v>5</v>
      </c>
      <c r="W8" s="34">
        <v>5</v>
      </c>
      <c r="X8" s="34">
        <v>5</v>
      </c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</row>
    <row r="9" spans="1:42" ht="39" customHeight="1">
      <c r="A9" s="35" t="s">
        <v>181</v>
      </c>
      <c r="B9" s="34">
        <v>5</v>
      </c>
      <c r="C9" s="34">
        <v>4</v>
      </c>
      <c r="D9" s="34">
        <v>4</v>
      </c>
      <c r="E9" s="34">
        <v>5</v>
      </c>
      <c r="F9" s="34">
        <v>5</v>
      </c>
      <c r="G9" s="34">
        <v>5</v>
      </c>
      <c r="H9" s="34">
        <v>5</v>
      </c>
      <c r="I9" s="34">
        <v>5</v>
      </c>
      <c r="J9" s="34">
        <v>4</v>
      </c>
      <c r="K9" s="34">
        <v>5</v>
      </c>
      <c r="L9" s="34">
        <v>5</v>
      </c>
      <c r="M9" s="34">
        <v>5</v>
      </c>
      <c r="N9" s="34">
        <v>5</v>
      </c>
      <c r="O9" s="34">
        <v>5</v>
      </c>
      <c r="P9" s="34">
        <v>5</v>
      </c>
      <c r="Q9" s="34">
        <v>5</v>
      </c>
      <c r="R9" s="34">
        <v>4</v>
      </c>
      <c r="S9" s="34">
        <v>5</v>
      </c>
      <c r="T9" s="34">
        <v>4</v>
      </c>
      <c r="U9" s="34">
        <v>5</v>
      </c>
      <c r="V9" s="34">
        <v>5</v>
      </c>
      <c r="W9" s="34">
        <v>5</v>
      </c>
      <c r="X9" s="34">
        <v>4</v>
      </c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</row>
    <row r="10" spans="1:42" ht="42" customHeight="1">
      <c r="A10" s="35" t="s">
        <v>182</v>
      </c>
      <c r="B10" s="34">
        <v>5</v>
      </c>
      <c r="C10" s="34">
        <v>4</v>
      </c>
      <c r="D10" s="34">
        <v>4</v>
      </c>
      <c r="E10" s="34">
        <v>5</v>
      </c>
      <c r="F10" s="34">
        <v>5</v>
      </c>
      <c r="G10" s="34">
        <v>5</v>
      </c>
      <c r="H10" s="34">
        <v>5</v>
      </c>
      <c r="I10" s="34">
        <v>5</v>
      </c>
      <c r="J10" s="34">
        <v>5</v>
      </c>
      <c r="K10" s="34">
        <v>5</v>
      </c>
      <c r="L10" s="34">
        <v>5</v>
      </c>
      <c r="M10" s="34">
        <v>4</v>
      </c>
      <c r="N10" s="34">
        <v>5</v>
      </c>
      <c r="O10" s="34">
        <v>5</v>
      </c>
      <c r="P10" s="34">
        <v>4</v>
      </c>
      <c r="Q10" s="34">
        <v>5</v>
      </c>
      <c r="R10" s="34">
        <v>4</v>
      </c>
      <c r="S10" s="34">
        <v>5</v>
      </c>
      <c r="T10" s="34">
        <v>4</v>
      </c>
      <c r="U10" s="34">
        <v>4</v>
      </c>
      <c r="V10" s="34">
        <v>4</v>
      </c>
      <c r="W10" s="34">
        <v>4</v>
      </c>
      <c r="X10" s="34">
        <v>4</v>
      </c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</row>
    <row r="11" spans="1:42" ht="42" customHeight="1">
      <c r="A11" s="35" t="s">
        <v>183</v>
      </c>
      <c r="B11" s="34">
        <v>5</v>
      </c>
      <c r="C11" s="34">
        <v>5</v>
      </c>
      <c r="D11" s="34">
        <v>5</v>
      </c>
      <c r="E11" s="34">
        <v>5</v>
      </c>
      <c r="F11" s="34">
        <v>5</v>
      </c>
      <c r="G11" s="34">
        <v>5</v>
      </c>
      <c r="H11" s="34">
        <v>5</v>
      </c>
      <c r="I11" s="34">
        <v>5</v>
      </c>
      <c r="J11" s="34">
        <v>5</v>
      </c>
      <c r="K11" s="34">
        <v>5</v>
      </c>
      <c r="L11" s="34">
        <v>5</v>
      </c>
      <c r="M11" s="34">
        <v>4</v>
      </c>
      <c r="N11" s="34">
        <v>5</v>
      </c>
      <c r="O11" s="34">
        <v>4</v>
      </c>
      <c r="P11" s="34">
        <v>4</v>
      </c>
      <c r="Q11" s="34">
        <v>4</v>
      </c>
      <c r="R11" s="34">
        <v>4</v>
      </c>
      <c r="S11" s="34">
        <v>5</v>
      </c>
      <c r="T11" s="34">
        <v>5</v>
      </c>
      <c r="U11" s="34">
        <v>4</v>
      </c>
      <c r="V11" s="34">
        <v>4</v>
      </c>
      <c r="W11" s="34">
        <v>4</v>
      </c>
      <c r="X11" s="34">
        <v>4</v>
      </c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</row>
    <row r="12" spans="1:42" ht="20.100000000000001" customHeight="1">
      <c r="A12" s="107" t="s">
        <v>8</v>
      </c>
      <c r="B12" s="100">
        <f t="shared" ref="B12:AO12" si="0">SUM(B5:B11)</f>
        <v>35</v>
      </c>
      <c r="C12" s="100">
        <f t="shared" si="0"/>
        <v>32</v>
      </c>
      <c r="D12" s="100">
        <f t="shared" si="0"/>
        <v>32</v>
      </c>
      <c r="E12" s="100">
        <f t="shared" si="0"/>
        <v>32</v>
      </c>
      <c r="F12" s="100">
        <f t="shared" si="0"/>
        <v>34</v>
      </c>
      <c r="G12" s="100">
        <f t="shared" si="0"/>
        <v>32</v>
      </c>
      <c r="H12" s="100">
        <f t="shared" si="0"/>
        <v>34</v>
      </c>
      <c r="I12" s="100">
        <f t="shared" si="0"/>
        <v>35</v>
      </c>
      <c r="J12" s="100">
        <f t="shared" si="0"/>
        <v>32</v>
      </c>
      <c r="K12" s="100">
        <f t="shared" si="0"/>
        <v>34</v>
      </c>
      <c r="L12" s="100">
        <f t="shared" si="0"/>
        <v>35</v>
      </c>
      <c r="M12" s="100">
        <f t="shared" si="0"/>
        <v>33</v>
      </c>
      <c r="N12" s="100">
        <f t="shared" si="0"/>
        <v>34</v>
      </c>
      <c r="O12" s="100">
        <f t="shared" si="0"/>
        <v>33</v>
      </c>
      <c r="P12" s="100">
        <f t="shared" si="0"/>
        <v>32</v>
      </c>
      <c r="Q12" s="100">
        <f t="shared" si="0"/>
        <v>34</v>
      </c>
      <c r="R12" s="100">
        <f t="shared" si="0"/>
        <v>31</v>
      </c>
      <c r="S12" s="100">
        <f t="shared" si="0"/>
        <v>35</v>
      </c>
      <c r="T12" s="100">
        <f t="shared" si="0"/>
        <v>33</v>
      </c>
      <c r="U12" s="100">
        <f t="shared" si="0"/>
        <v>33</v>
      </c>
      <c r="V12" s="100">
        <f t="shared" si="0"/>
        <v>33</v>
      </c>
      <c r="W12" s="100">
        <f t="shared" si="0"/>
        <v>33</v>
      </c>
      <c r="X12" s="100">
        <f t="shared" si="0"/>
        <v>32</v>
      </c>
      <c r="Y12" s="100">
        <f t="shared" si="0"/>
        <v>0</v>
      </c>
      <c r="Z12" s="100">
        <f t="shared" si="0"/>
        <v>0</v>
      </c>
      <c r="AA12" s="100">
        <f t="shared" si="0"/>
        <v>0</v>
      </c>
      <c r="AB12" s="100">
        <f t="shared" si="0"/>
        <v>0</v>
      </c>
      <c r="AC12" s="100">
        <f t="shared" si="0"/>
        <v>0</v>
      </c>
      <c r="AD12" s="100">
        <f t="shared" si="0"/>
        <v>0</v>
      </c>
      <c r="AE12" s="100">
        <f t="shared" si="0"/>
        <v>0</v>
      </c>
      <c r="AF12" s="100">
        <f t="shared" si="0"/>
        <v>0</v>
      </c>
      <c r="AG12" s="100">
        <f t="shared" si="0"/>
        <v>0</v>
      </c>
      <c r="AH12" s="100">
        <f t="shared" si="0"/>
        <v>0</v>
      </c>
      <c r="AI12" s="100">
        <f t="shared" si="0"/>
        <v>0</v>
      </c>
      <c r="AJ12" s="100">
        <f t="shared" si="0"/>
        <v>0</v>
      </c>
      <c r="AK12" s="100">
        <f t="shared" si="0"/>
        <v>0</v>
      </c>
      <c r="AL12" s="100">
        <f t="shared" si="0"/>
        <v>0</v>
      </c>
      <c r="AM12" s="100">
        <f t="shared" si="0"/>
        <v>0</v>
      </c>
      <c r="AN12" s="100">
        <f t="shared" si="0"/>
        <v>0</v>
      </c>
      <c r="AO12" s="100">
        <f t="shared" si="0"/>
        <v>0</v>
      </c>
    </row>
    <row r="13" spans="1:42" ht="20.100000000000001" customHeight="1">
      <c r="A13" s="107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</row>
    <row r="14" spans="1:42" ht="39" customHeight="1">
      <c r="A14" s="36" t="s">
        <v>9</v>
      </c>
      <c r="B14" s="37">
        <f>(PRODUCT(B12,100))/35</f>
        <v>100</v>
      </c>
      <c r="C14" s="37">
        <f t="shared" ref="C14:AO14" si="1">(PRODUCT(C12,100))/35</f>
        <v>91.428571428571431</v>
      </c>
      <c r="D14" s="37">
        <f t="shared" si="1"/>
        <v>91.428571428571431</v>
      </c>
      <c r="E14" s="37">
        <f t="shared" si="1"/>
        <v>91.428571428571431</v>
      </c>
      <c r="F14" s="37">
        <f t="shared" si="1"/>
        <v>97.142857142857139</v>
      </c>
      <c r="G14" s="37">
        <f t="shared" si="1"/>
        <v>91.428571428571431</v>
      </c>
      <c r="H14" s="37">
        <f t="shared" si="1"/>
        <v>97.142857142857139</v>
      </c>
      <c r="I14" s="37">
        <f t="shared" si="1"/>
        <v>100</v>
      </c>
      <c r="J14" s="37">
        <f t="shared" si="1"/>
        <v>91.428571428571431</v>
      </c>
      <c r="K14" s="37">
        <f t="shared" si="1"/>
        <v>97.142857142857139</v>
      </c>
      <c r="L14" s="37">
        <f t="shared" si="1"/>
        <v>100</v>
      </c>
      <c r="M14" s="37">
        <f t="shared" si="1"/>
        <v>94.285714285714292</v>
      </c>
      <c r="N14" s="37">
        <f t="shared" si="1"/>
        <v>97.142857142857139</v>
      </c>
      <c r="O14" s="37">
        <f t="shared" si="1"/>
        <v>94.285714285714292</v>
      </c>
      <c r="P14" s="37">
        <f t="shared" si="1"/>
        <v>91.428571428571431</v>
      </c>
      <c r="Q14" s="37">
        <f t="shared" si="1"/>
        <v>97.142857142857139</v>
      </c>
      <c r="R14" s="37">
        <f t="shared" si="1"/>
        <v>88.571428571428569</v>
      </c>
      <c r="S14" s="37">
        <f t="shared" si="1"/>
        <v>100</v>
      </c>
      <c r="T14" s="37">
        <f t="shared" si="1"/>
        <v>94.285714285714292</v>
      </c>
      <c r="U14" s="37">
        <f t="shared" si="1"/>
        <v>94.285714285714292</v>
      </c>
      <c r="V14" s="37">
        <f t="shared" si="1"/>
        <v>94.285714285714292</v>
      </c>
      <c r="W14" s="37">
        <f t="shared" si="1"/>
        <v>94.285714285714292</v>
      </c>
      <c r="X14" s="37">
        <f t="shared" si="1"/>
        <v>91.428571428571431</v>
      </c>
      <c r="Y14" s="37">
        <f t="shared" si="1"/>
        <v>0</v>
      </c>
      <c r="Z14" s="37">
        <f t="shared" si="1"/>
        <v>0</v>
      </c>
      <c r="AA14" s="37">
        <f t="shared" si="1"/>
        <v>0</v>
      </c>
      <c r="AB14" s="37">
        <f t="shared" si="1"/>
        <v>0</v>
      </c>
      <c r="AC14" s="37">
        <f t="shared" si="1"/>
        <v>0</v>
      </c>
      <c r="AD14" s="37">
        <f t="shared" si="1"/>
        <v>0</v>
      </c>
      <c r="AE14" s="37">
        <f t="shared" si="1"/>
        <v>0</v>
      </c>
      <c r="AF14" s="37">
        <f t="shared" si="1"/>
        <v>0</v>
      </c>
      <c r="AG14" s="37">
        <f t="shared" si="1"/>
        <v>0</v>
      </c>
      <c r="AH14" s="37">
        <f t="shared" si="1"/>
        <v>0</v>
      </c>
      <c r="AI14" s="37">
        <f t="shared" si="1"/>
        <v>0</v>
      </c>
      <c r="AJ14" s="37">
        <f t="shared" si="1"/>
        <v>0</v>
      </c>
      <c r="AK14" s="37">
        <f t="shared" si="1"/>
        <v>0</v>
      </c>
      <c r="AL14" s="37">
        <f t="shared" si="1"/>
        <v>0</v>
      </c>
      <c r="AM14" s="37">
        <f t="shared" si="1"/>
        <v>0</v>
      </c>
      <c r="AN14" s="37">
        <f t="shared" si="1"/>
        <v>0</v>
      </c>
      <c r="AO14" s="37">
        <f t="shared" si="1"/>
        <v>0</v>
      </c>
    </row>
    <row r="15" spans="1:42" ht="64.5" customHeight="1">
      <c r="A15" s="38">
        <f>'ÖĞRENCİ LİSTESİ'!E5</f>
        <v>0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</row>
    <row r="16" spans="1:42" ht="15.75">
      <c r="A16" s="38" t="str">
        <f>'ÖĞRENCİ LİSTESİ'!E6</f>
        <v>SINIF ÖĞRETMENİ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</row>
    <row r="19" spans="1:2">
      <c r="A19" s="7" t="s">
        <v>7</v>
      </c>
    </row>
    <row r="21" spans="1:2">
      <c r="B21" t="e">
        <f>SUM(#REF!)</f>
        <v>#REF!</v>
      </c>
    </row>
    <row r="29" spans="1:2">
      <c r="A29" s="7"/>
    </row>
  </sheetData>
  <sheetProtection formatCells="0"/>
  <mergeCells count="42">
    <mergeCell ref="A1:AO2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U12:U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AG12:AG13"/>
    <mergeCell ref="V12:V13"/>
    <mergeCell ref="W12:W13"/>
    <mergeCell ref="X12:X13"/>
    <mergeCell ref="Y12:Y13"/>
    <mergeCell ref="Z12:Z13"/>
    <mergeCell ref="AA12:AA13"/>
    <mergeCell ref="AB12:AB13"/>
    <mergeCell ref="AC12:AC13"/>
    <mergeCell ref="AD12:AD13"/>
    <mergeCell ref="AE12:AE13"/>
    <mergeCell ref="AF12:AF13"/>
    <mergeCell ref="AN12:AN13"/>
    <mergeCell ref="AO12:AO13"/>
    <mergeCell ref="AH12:AH13"/>
    <mergeCell ref="AI12:AI13"/>
    <mergeCell ref="AJ12:AJ13"/>
    <mergeCell ref="AK12:AK13"/>
    <mergeCell ref="AL12:AL13"/>
    <mergeCell ref="AM12:AM13"/>
  </mergeCells>
  <conditionalFormatting sqref="B3:AO4">
    <cfRule type="cellIs" dxfId="35" priority="4" operator="equal">
      <formula>0</formula>
    </cfRule>
  </conditionalFormatting>
  <conditionalFormatting sqref="B12:AO13">
    <cfRule type="cellIs" dxfId="34" priority="3" operator="equal">
      <formula>0</formula>
    </cfRule>
  </conditionalFormatting>
  <conditionalFormatting sqref="B14:AO14">
    <cfRule type="cellIs" dxfId="33" priority="2" operator="lessThan">
      <formula>50</formula>
    </cfRule>
  </conditionalFormatting>
  <conditionalFormatting sqref="B14:AO14">
    <cfRule type="cellIs" dxfId="32" priority="1" operator="equal">
      <formula>0</formula>
    </cfRule>
  </conditionalFormatting>
  <dataValidations count="3">
    <dataValidation type="custom" allowBlank="1" showErrorMessage="1" errorTitle="SAKIN BURAYA NOT GİRMEYİNİZ!!!" error="BURASI TOPLAM PUAN SATIRIDIR VE SİZ SADECE YUKARIYA PUAN GİRMELİSİNİZ.   _x000a_by@muratson_x000a_" sqref="B12:AO13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1">
      <formula1>1</formula1>
      <formula2>5</formula2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4:AO14">
      <formula1>"m"</formula1>
    </dataValidation>
  </dataValidations>
  <hyperlinks>
    <hyperlink ref="A19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-0.249977111117893"/>
  </sheetPr>
  <dimension ref="H24:I25"/>
  <sheetViews>
    <sheetView showGridLines="0" showRowColHeaders="0" tabSelected="1" showRuler="0" zoomScaleSheetLayoutView="100" zoomScalePageLayoutView="96" workbookViewId="0"/>
  </sheetViews>
  <sheetFormatPr defaultRowHeight="15"/>
  <sheetData>
    <row r="24" spans="8:9">
      <c r="I24" t="s">
        <v>1</v>
      </c>
    </row>
    <row r="25" spans="8:9">
      <c r="H25" t="s">
        <v>1</v>
      </c>
    </row>
  </sheetData>
  <pageMargins left="0.7" right="0.7" top="0.75" bottom="0.75" header="0.3" footer="0.3"/>
  <pageSetup paperSize="9" scale="41" orientation="portrait" r:id="rId1"/>
  <drawing r:id="rId2"/>
  <picture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9FF99"/>
    <pageSetUpPr fitToPage="1"/>
  </sheetPr>
  <dimension ref="A1:AP30"/>
  <sheetViews>
    <sheetView showGridLines="0" view="pageBreakPreview" zoomScale="70" zoomScaleSheetLayoutView="70" workbookViewId="0">
      <pane xSplit="1" ySplit="4" topLeftCell="B8" activePane="bottomRight" state="frozen"/>
      <selection sqref="A1:AP2"/>
      <selection pane="topRight" sqref="A1:AP2"/>
      <selection pane="bottomLeft" sqref="A1:AP2"/>
      <selection pane="bottomRight" activeCell="A3" sqref="A3:X17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184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3" t="s">
        <v>185</v>
      </c>
      <c r="B5" s="19">
        <v>5</v>
      </c>
      <c r="C5" s="19">
        <v>5</v>
      </c>
      <c r="D5" s="19">
        <v>5</v>
      </c>
      <c r="E5" s="19">
        <v>5</v>
      </c>
      <c r="F5" s="19">
        <v>5</v>
      </c>
      <c r="G5" s="19">
        <v>5</v>
      </c>
      <c r="H5" s="19">
        <v>5</v>
      </c>
      <c r="I5" s="19">
        <v>5</v>
      </c>
      <c r="J5" s="19">
        <v>5</v>
      </c>
      <c r="K5" s="19">
        <v>5</v>
      </c>
      <c r="L5" s="19">
        <v>5</v>
      </c>
      <c r="M5" s="19">
        <v>4</v>
      </c>
      <c r="N5" s="19">
        <v>5</v>
      </c>
      <c r="O5" s="19">
        <v>5</v>
      </c>
      <c r="P5" s="19">
        <v>5</v>
      </c>
      <c r="Q5" s="19">
        <v>5</v>
      </c>
      <c r="R5" s="19">
        <v>4</v>
      </c>
      <c r="S5" s="19">
        <v>5</v>
      </c>
      <c r="T5" s="19">
        <v>5</v>
      </c>
      <c r="U5" s="19">
        <v>5</v>
      </c>
      <c r="V5" s="19">
        <v>5</v>
      </c>
      <c r="W5" s="19">
        <v>5</v>
      </c>
      <c r="X5" s="19">
        <v>5</v>
      </c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186</v>
      </c>
      <c r="B6" s="19">
        <v>5</v>
      </c>
      <c r="C6" s="19">
        <v>5</v>
      </c>
      <c r="D6" s="19">
        <v>5</v>
      </c>
      <c r="E6" s="19">
        <v>5</v>
      </c>
      <c r="F6" s="19">
        <v>5</v>
      </c>
      <c r="G6" s="19">
        <v>4</v>
      </c>
      <c r="H6" s="19">
        <v>5</v>
      </c>
      <c r="I6" s="19">
        <v>5</v>
      </c>
      <c r="J6" s="19">
        <v>5</v>
      </c>
      <c r="K6" s="19">
        <v>4</v>
      </c>
      <c r="L6" s="19">
        <v>5</v>
      </c>
      <c r="M6" s="19">
        <v>4</v>
      </c>
      <c r="N6" s="19">
        <v>4</v>
      </c>
      <c r="O6" s="19">
        <v>5</v>
      </c>
      <c r="P6" s="19">
        <v>4</v>
      </c>
      <c r="Q6" s="19">
        <v>5</v>
      </c>
      <c r="R6" s="19">
        <v>4</v>
      </c>
      <c r="S6" s="19">
        <v>5</v>
      </c>
      <c r="T6" s="19">
        <v>4</v>
      </c>
      <c r="U6" s="19">
        <v>5</v>
      </c>
      <c r="V6" s="19">
        <v>4</v>
      </c>
      <c r="W6" s="19">
        <v>5</v>
      </c>
      <c r="X6" s="19">
        <v>4</v>
      </c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187</v>
      </c>
      <c r="B7" s="19">
        <v>5</v>
      </c>
      <c r="C7" s="19">
        <v>4</v>
      </c>
      <c r="D7" s="19">
        <v>4</v>
      </c>
      <c r="E7" s="19">
        <v>5</v>
      </c>
      <c r="F7" s="19">
        <v>5</v>
      </c>
      <c r="G7" s="19">
        <v>4</v>
      </c>
      <c r="H7" s="19">
        <v>5</v>
      </c>
      <c r="I7" s="19">
        <v>5</v>
      </c>
      <c r="J7" s="19">
        <v>5</v>
      </c>
      <c r="K7" s="19">
        <v>4</v>
      </c>
      <c r="L7" s="19">
        <v>5</v>
      </c>
      <c r="M7" s="19">
        <v>4</v>
      </c>
      <c r="N7" s="19">
        <v>4</v>
      </c>
      <c r="O7" s="19">
        <v>5</v>
      </c>
      <c r="P7" s="19">
        <v>4</v>
      </c>
      <c r="Q7" s="19">
        <v>5</v>
      </c>
      <c r="R7" s="19">
        <v>4</v>
      </c>
      <c r="S7" s="19">
        <v>5</v>
      </c>
      <c r="T7" s="19">
        <v>4</v>
      </c>
      <c r="U7" s="19">
        <v>5</v>
      </c>
      <c r="V7" s="19">
        <v>4</v>
      </c>
      <c r="W7" s="19">
        <v>5</v>
      </c>
      <c r="X7" s="19">
        <v>4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3" t="s">
        <v>188</v>
      </c>
      <c r="B8" s="19">
        <v>5</v>
      </c>
      <c r="C8" s="19">
        <v>4</v>
      </c>
      <c r="D8" s="19">
        <v>4</v>
      </c>
      <c r="E8" s="19">
        <v>4</v>
      </c>
      <c r="F8" s="19">
        <v>5</v>
      </c>
      <c r="G8" s="19">
        <v>4</v>
      </c>
      <c r="H8" s="19">
        <v>5</v>
      </c>
      <c r="I8" s="19">
        <v>5</v>
      </c>
      <c r="J8" s="19">
        <v>5</v>
      </c>
      <c r="K8" s="19">
        <v>4</v>
      </c>
      <c r="L8" s="19">
        <v>5</v>
      </c>
      <c r="M8" s="19">
        <v>5</v>
      </c>
      <c r="N8" s="19">
        <v>4</v>
      </c>
      <c r="O8" s="19">
        <v>5</v>
      </c>
      <c r="P8" s="19">
        <v>4</v>
      </c>
      <c r="Q8" s="19">
        <v>5</v>
      </c>
      <c r="R8" s="19">
        <v>4</v>
      </c>
      <c r="S8" s="19">
        <v>5</v>
      </c>
      <c r="T8" s="19">
        <v>5</v>
      </c>
      <c r="U8" s="19">
        <v>5</v>
      </c>
      <c r="V8" s="19">
        <v>5</v>
      </c>
      <c r="W8" s="19">
        <v>5</v>
      </c>
      <c r="X8" s="19">
        <v>4</v>
      </c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39" customHeight="1">
      <c r="A9" s="23" t="s">
        <v>189</v>
      </c>
      <c r="B9" s="19">
        <v>5</v>
      </c>
      <c r="C9" s="19">
        <v>5</v>
      </c>
      <c r="D9" s="19">
        <v>4</v>
      </c>
      <c r="E9" s="19">
        <v>4</v>
      </c>
      <c r="F9" s="19">
        <v>4</v>
      </c>
      <c r="G9" s="19">
        <v>5</v>
      </c>
      <c r="H9" s="19">
        <v>5</v>
      </c>
      <c r="I9" s="19">
        <v>5</v>
      </c>
      <c r="J9" s="19">
        <v>5</v>
      </c>
      <c r="K9" s="19">
        <v>5</v>
      </c>
      <c r="L9" s="19">
        <v>5</v>
      </c>
      <c r="M9" s="19">
        <v>5</v>
      </c>
      <c r="N9" s="19">
        <v>4</v>
      </c>
      <c r="O9" s="19">
        <v>4</v>
      </c>
      <c r="P9" s="19">
        <v>5</v>
      </c>
      <c r="Q9" s="19">
        <v>4</v>
      </c>
      <c r="R9" s="19">
        <v>5</v>
      </c>
      <c r="S9" s="19">
        <v>5</v>
      </c>
      <c r="T9" s="19">
        <v>5</v>
      </c>
      <c r="U9" s="19">
        <v>5</v>
      </c>
      <c r="V9" s="19">
        <v>5</v>
      </c>
      <c r="W9" s="19">
        <v>4</v>
      </c>
      <c r="X9" s="19">
        <v>5</v>
      </c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39" customHeight="1">
      <c r="A10" s="23" t="s">
        <v>190</v>
      </c>
      <c r="B10" s="19">
        <v>5</v>
      </c>
      <c r="C10" s="19">
        <v>5</v>
      </c>
      <c r="D10" s="19">
        <v>5</v>
      </c>
      <c r="E10" s="19">
        <v>4</v>
      </c>
      <c r="F10" s="19">
        <v>4</v>
      </c>
      <c r="G10" s="19">
        <v>4</v>
      </c>
      <c r="H10" s="19">
        <v>4</v>
      </c>
      <c r="I10" s="19">
        <v>5</v>
      </c>
      <c r="J10" s="19">
        <v>4</v>
      </c>
      <c r="K10" s="19">
        <v>5</v>
      </c>
      <c r="L10" s="19">
        <v>5</v>
      </c>
      <c r="M10" s="19">
        <v>5</v>
      </c>
      <c r="N10" s="19">
        <v>5</v>
      </c>
      <c r="O10" s="19">
        <v>4</v>
      </c>
      <c r="P10" s="19">
        <v>5</v>
      </c>
      <c r="Q10" s="19">
        <v>4</v>
      </c>
      <c r="R10" s="19">
        <v>5</v>
      </c>
      <c r="S10" s="19">
        <v>5</v>
      </c>
      <c r="T10" s="19">
        <v>5</v>
      </c>
      <c r="U10" s="19">
        <v>4</v>
      </c>
      <c r="V10" s="19">
        <v>5</v>
      </c>
      <c r="W10" s="19">
        <v>4</v>
      </c>
      <c r="X10" s="19">
        <v>5</v>
      </c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30" customHeight="1">
      <c r="A11" s="23" t="s">
        <v>191</v>
      </c>
      <c r="B11" s="19">
        <v>5</v>
      </c>
      <c r="C11" s="19">
        <v>4</v>
      </c>
      <c r="D11" s="19">
        <v>4</v>
      </c>
      <c r="E11" s="19">
        <v>4</v>
      </c>
      <c r="F11" s="19">
        <v>4</v>
      </c>
      <c r="G11" s="19">
        <v>5</v>
      </c>
      <c r="H11" s="19">
        <v>4</v>
      </c>
      <c r="I11" s="19">
        <v>5</v>
      </c>
      <c r="J11" s="19">
        <v>4</v>
      </c>
      <c r="K11" s="19">
        <v>5</v>
      </c>
      <c r="L11" s="19">
        <v>5</v>
      </c>
      <c r="M11" s="19">
        <v>5</v>
      </c>
      <c r="N11" s="19">
        <v>5</v>
      </c>
      <c r="O11" s="19">
        <v>4</v>
      </c>
      <c r="P11" s="19">
        <v>5</v>
      </c>
      <c r="Q11" s="19">
        <v>4</v>
      </c>
      <c r="R11" s="19">
        <v>5</v>
      </c>
      <c r="S11" s="19">
        <v>5</v>
      </c>
      <c r="T11" s="19">
        <v>5</v>
      </c>
      <c r="U11" s="19">
        <v>4</v>
      </c>
      <c r="V11" s="19">
        <v>5</v>
      </c>
      <c r="W11" s="19">
        <v>4</v>
      </c>
      <c r="X11" s="19">
        <v>5</v>
      </c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2" ht="42" customHeight="1">
      <c r="A12" s="23" t="s">
        <v>192</v>
      </c>
      <c r="B12" s="19">
        <v>5</v>
      </c>
      <c r="C12" s="19">
        <v>4</v>
      </c>
      <c r="D12" s="19">
        <v>5</v>
      </c>
      <c r="E12" s="19">
        <v>5</v>
      </c>
      <c r="F12" s="19">
        <v>4</v>
      </c>
      <c r="G12" s="19">
        <v>5</v>
      </c>
      <c r="H12" s="19">
        <v>5</v>
      </c>
      <c r="I12" s="19">
        <v>5</v>
      </c>
      <c r="J12" s="19">
        <v>4</v>
      </c>
      <c r="K12" s="19">
        <v>5</v>
      </c>
      <c r="L12" s="19">
        <v>5</v>
      </c>
      <c r="M12" s="19">
        <v>5</v>
      </c>
      <c r="N12" s="19">
        <v>5</v>
      </c>
      <c r="O12" s="19">
        <v>5</v>
      </c>
      <c r="P12" s="19">
        <v>5</v>
      </c>
      <c r="Q12" s="19">
        <v>5</v>
      </c>
      <c r="R12" s="19">
        <v>5</v>
      </c>
      <c r="S12" s="19">
        <v>5</v>
      </c>
      <c r="T12" s="19">
        <v>5</v>
      </c>
      <c r="U12" s="19">
        <v>5</v>
      </c>
      <c r="V12" s="19">
        <v>5</v>
      </c>
      <c r="W12" s="19">
        <v>4</v>
      </c>
      <c r="X12" s="19">
        <v>4</v>
      </c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2" ht="20.100000000000001" customHeight="1">
      <c r="A13" s="70" t="s">
        <v>8</v>
      </c>
      <c r="B13" s="75">
        <f t="shared" ref="B13:AO13" si="0">SUM(B5:B12)</f>
        <v>40</v>
      </c>
      <c r="C13" s="75">
        <f t="shared" si="0"/>
        <v>36</v>
      </c>
      <c r="D13" s="75">
        <f t="shared" si="0"/>
        <v>36</v>
      </c>
      <c r="E13" s="75">
        <f t="shared" si="0"/>
        <v>36</v>
      </c>
      <c r="F13" s="75">
        <f t="shared" si="0"/>
        <v>36</v>
      </c>
      <c r="G13" s="75">
        <f t="shared" si="0"/>
        <v>36</v>
      </c>
      <c r="H13" s="75">
        <f t="shared" si="0"/>
        <v>38</v>
      </c>
      <c r="I13" s="75">
        <f t="shared" si="0"/>
        <v>40</v>
      </c>
      <c r="J13" s="75">
        <f t="shared" si="0"/>
        <v>37</v>
      </c>
      <c r="K13" s="75">
        <f t="shared" si="0"/>
        <v>37</v>
      </c>
      <c r="L13" s="75">
        <f t="shared" si="0"/>
        <v>40</v>
      </c>
      <c r="M13" s="75">
        <f t="shared" si="0"/>
        <v>37</v>
      </c>
      <c r="N13" s="75">
        <f t="shared" si="0"/>
        <v>36</v>
      </c>
      <c r="O13" s="75">
        <f t="shared" si="0"/>
        <v>37</v>
      </c>
      <c r="P13" s="75">
        <f t="shared" si="0"/>
        <v>37</v>
      </c>
      <c r="Q13" s="75">
        <f t="shared" si="0"/>
        <v>37</v>
      </c>
      <c r="R13" s="75">
        <f t="shared" si="0"/>
        <v>36</v>
      </c>
      <c r="S13" s="75">
        <f t="shared" si="0"/>
        <v>40</v>
      </c>
      <c r="T13" s="75">
        <f t="shared" si="0"/>
        <v>38</v>
      </c>
      <c r="U13" s="75">
        <f t="shared" si="0"/>
        <v>38</v>
      </c>
      <c r="V13" s="75">
        <f t="shared" si="0"/>
        <v>38</v>
      </c>
      <c r="W13" s="75">
        <f t="shared" si="0"/>
        <v>36</v>
      </c>
      <c r="X13" s="75">
        <f t="shared" si="0"/>
        <v>36</v>
      </c>
      <c r="Y13" s="75">
        <f t="shared" si="0"/>
        <v>0</v>
      </c>
      <c r="Z13" s="75">
        <f t="shared" si="0"/>
        <v>0</v>
      </c>
      <c r="AA13" s="75">
        <f t="shared" si="0"/>
        <v>0</v>
      </c>
      <c r="AB13" s="75">
        <f t="shared" si="0"/>
        <v>0</v>
      </c>
      <c r="AC13" s="75">
        <f t="shared" si="0"/>
        <v>0</v>
      </c>
      <c r="AD13" s="75">
        <f t="shared" si="0"/>
        <v>0</v>
      </c>
      <c r="AE13" s="75">
        <f t="shared" si="0"/>
        <v>0</v>
      </c>
      <c r="AF13" s="75">
        <f t="shared" si="0"/>
        <v>0</v>
      </c>
      <c r="AG13" s="75">
        <f t="shared" si="0"/>
        <v>0</v>
      </c>
      <c r="AH13" s="75">
        <f t="shared" si="0"/>
        <v>0</v>
      </c>
      <c r="AI13" s="75">
        <f t="shared" si="0"/>
        <v>0</v>
      </c>
      <c r="AJ13" s="75">
        <f t="shared" si="0"/>
        <v>0</v>
      </c>
      <c r="AK13" s="75">
        <f t="shared" si="0"/>
        <v>0</v>
      </c>
      <c r="AL13" s="75">
        <f t="shared" si="0"/>
        <v>0</v>
      </c>
      <c r="AM13" s="75">
        <f t="shared" si="0"/>
        <v>0</v>
      </c>
      <c r="AN13" s="75">
        <f t="shared" si="0"/>
        <v>0</v>
      </c>
      <c r="AO13" s="75">
        <f t="shared" si="0"/>
        <v>0</v>
      </c>
    </row>
    <row r="14" spans="1:42" ht="20.100000000000001" customHeight="1">
      <c r="A14" s="70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</row>
    <row r="15" spans="1:42" ht="39" customHeight="1">
      <c r="A15" s="11" t="s">
        <v>9</v>
      </c>
      <c r="B15" s="10">
        <f>(PRODUCT(B13,100))/40</f>
        <v>100</v>
      </c>
      <c r="C15" s="10">
        <f t="shared" ref="C15:AO15" si="1">(PRODUCT(C13,100))/40</f>
        <v>90</v>
      </c>
      <c r="D15" s="10">
        <f t="shared" si="1"/>
        <v>90</v>
      </c>
      <c r="E15" s="10">
        <f t="shared" si="1"/>
        <v>90</v>
      </c>
      <c r="F15" s="10">
        <f t="shared" si="1"/>
        <v>90</v>
      </c>
      <c r="G15" s="10">
        <f t="shared" si="1"/>
        <v>90</v>
      </c>
      <c r="H15" s="10">
        <f t="shared" si="1"/>
        <v>95</v>
      </c>
      <c r="I15" s="10">
        <f t="shared" si="1"/>
        <v>100</v>
      </c>
      <c r="J15" s="10">
        <f t="shared" si="1"/>
        <v>92.5</v>
      </c>
      <c r="K15" s="10">
        <f t="shared" si="1"/>
        <v>92.5</v>
      </c>
      <c r="L15" s="10">
        <f t="shared" si="1"/>
        <v>100</v>
      </c>
      <c r="M15" s="10">
        <f t="shared" si="1"/>
        <v>92.5</v>
      </c>
      <c r="N15" s="10">
        <f t="shared" si="1"/>
        <v>90</v>
      </c>
      <c r="O15" s="10">
        <f t="shared" si="1"/>
        <v>92.5</v>
      </c>
      <c r="P15" s="10">
        <f t="shared" si="1"/>
        <v>92.5</v>
      </c>
      <c r="Q15" s="10">
        <f t="shared" si="1"/>
        <v>92.5</v>
      </c>
      <c r="R15" s="10">
        <f t="shared" si="1"/>
        <v>90</v>
      </c>
      <c r="S15" s="10">
        <f t="shared" si="1"/>
        <v>100</v>
      </c>
      <c r="T15" s="10">
        <f t="shared" si="1"/>
        <v>95</v>
      </c>
      <c r="U15" s="10">
        <f t="shared" si="1"/>
        <v>95</v>
      </c>
      <c r="V15" s="10">
        <f t="shared" si="1"/>
        <v>95</v>
      </c>
      <c r="W15" s="10">
        <f t="shared" si="1"/>
        <v>90</v>
      </c>
      <c r="X15" s="10">
        <f t="shared" si="1"/>
        <v>90</v>
      </c>
      <c r="Y15" s="10">
        <f t="shared" si="1"/>
        <v>0</v>
      </c>
      <c r="Z15" s="10">
        <f t="shared" si="1"/>
        <v>0</v>
      </c>
      <c r="AA15" s="10">
        <f t="shared" si="1"/>
        <v>0</v>
      </c>
      <c r="AB15" s="10">
        <f t="shared" si="1"/>
        <v>0</v>
      </c>
      <c r="AC15" s="10">
        <f t="shared" si="1"/>
        <v>0</v>
      </c>
      <c r="AD15" s="10">
        <f t="shared" si="1"/>
        <v>0</v>
      </c>
      <c r="AE15" s="10">
        <f t="shared" si="1"/>
        <v>0</v>
      </c>
      <c r="AF15" s="10">
        <f t="shared" si="1"/>
        <v>0</v>
      </c>
      <c r="AG15" s="10">
        <f t="shared" si="1"/>
        <v>0</v>
      </c>
      <c r="AH15" s="10">
        <f t="shared" si="1"/>
        <v>0</v>
      </c>
      <c r="AI15" s="10">
        <f t="shared" si="1"/>
        <v>0</v>
      </c>
      <c r="AJ15" s="10">
        <f t="shared" si="1"/>
        <v>0</v>
      </c>
      <c r="AK15" s="10">
        <f t="shared" si="1"/>
        <v>0</v>
      </c>
      <c r="AL15" s="10">
        <f t="shared" si="1"/>
        <v>0</v>
      </c>
      <c r="AM15" s="10">
        <f t="shared" si="1"/>
        <v>0</v>
      </c>
      <c r="AN15" s="10">
        <f t="shared" si="1"/>
        <v>0</v>
      </c>
      <c r="AO15" s="10">
        <f t="shared" si="1"/>
        <v>0</v>
      </c>
    </row>
    <row r="16" spans="1:42" ht="64.5" customHeight="1">
      <c r="A16" s="25">
        <f>'ÖĞRENCİ LİSTESİ'!E5</f>
        <v>0</v>
      </c>
    </row>
    <row r="17" spans="1:2" ht="21">
      <c r="A17" s="25" t="str">
        <f>'ÖĞRENCİ LİSTESİ'!E6</f>
        <v>SINIF ÖĞRETMENİ</v>
      </c>
    </row>
    <row r="20" spans="1:2">
      <c r="A20" s="7" t="s">
        <v>7</v>
      </c>
    </row>
    <row r="22" spans="1:2">
      <c r="B22" t="e">
        <f>SUM(#REF!)</f>
        <v>#REF!</v>
      </c>
    </row>
    <row r="30" spans="1:2">
      <c r="A30" s="7"/>
    </row>
  </sheetData>
  <sheetProtection formatCells="0"/>
  <mergeCells count="42">
    <mergeCell ref="A1:AO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U13:U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T13:T14"/>
    <mergeCell ref="AG13:AG14"/>
    <mergeCell ref="V13:V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E13:AE14"/>
    <mergeCell ref="AF13:AF14"/>
    <mergeCell ref="AN13:AN14"/>
    <mergeCell ref="AO13:AO14"/>
    <mergeCell ref="AH13:AH14"/>
    <mergeCell ref="AI13:AI14"/>
    <mergeCell ref="AJ13:AJ14"/>
    <mergeCell ref="AK13:AK14"/>
    <mergeCell ref="AL13:AL14"/>
    <mergeCell ref="AM13:AM14"/>
  </mergeCells>
  <conditionalFormatting sqref="B3:AO4">
    <cfRule type="cellIs" dxfId="31" priority="4" operator="equal">
      <formula>0</formula>
    </cfRule>
  </conditionalFormatting>
  <conditionalFormatting sqref="B13:AO14">
    <cfRule type="cellIs" dxfId="30" priority="3" operator="equal">
      <formula>0</formula>
    </cfRule>
  </conditionalFormatting>
  <conditionalFormatting sqref="B15:AO15">
    <cfRule type="cellIs" dxfId="29" priority="2" operator="lessThan">
      <formula>50</formula>
    </cfRule>
  </conditionalFormatting>
  <conditionalFormatting sqref="B15:AO15">
    <cfRule type="cellIs" dxfId="28" priority="1" operator="equal">
      <formula>0</formula>
    </cfRule>
  </conditionalFormatting>
  <dataValidations count="3"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2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_x000a_" sqref="B13:AO14">
      <formula1>"m"</formula1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5:AO15">
      <formula1>"m"</formula1>
    </dataValidation>
  </dataValidations>
  <hyperlinks>
    <hyperlink ref="A20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CCFF"/>
    <pageSetUpPr fitToPage="1"/>
  </sheetPr>
  <dimension ref="A1:AP27"/>
  <sheetViews>
    <sheetView showGridLines="0" view="pageBreakPreview" zoomScale="85" zoomScaleSheetLayoutView="85" workbookViewId="0">
      <pane xSplit="1" ySplit="4" topLeftCell="B11" activePane="bottomRight" state="frozen"/>
      <selection sqref="A1:AP2"/>
      <selection pane="topRight" sqref="A1:AP2"/>
      <selection pane="bottomLeft" sqref="A1:AP2"/>
      <selection pane="bottomRight" sqref="A1:AP2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193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 t="s">
        <v>194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195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196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3" t="s">
        <v>197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198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20.100000000000001" customHeight="1">
      <c r="A10" s="70" t="s">
        <v>8</v>
      </c>
      <c r="B10" s="75">
        <f t="shared" ref="B10:AO10" si="0">SUM(B5:B9)</f>
        <v>0</v>
      </c>
      <c r="C10" s="75">
        <f t="shared" si="0"/>
        <v>0</v>
      </c>
      <c r="D10" s="75">
        <f t="shared" si="0"/>
        <v>0</v>
      </c>
      <c r="E10" s="75">
        <f t="shared" si="0"/>
        <v>0</v>
      </c>
      <c r="F10" s="75">
        <f t="shared" si="0"/>
        <v>0</v>
      </c>
      <c r="G10" s="75">
        <f t="shared" si="0"/>
        <v>0</v>
      </c>
      <c r="H10" s="75">
        <f t="shared" si="0"/>
        <v>0</v>
      </c>
      <c r="I10" s="75">
        <f t="shared" si="0"/>
        <v>0</v>
      </c>
      <c r="J10" s="75">
        <f t="shared" si="0"/>
        <v>0</v>
      </c>
      <c r="K10" s="75">
        <f t="shared" si="0"/>
        <v>0</v>
      </c>
      <c r="L10" s="75">
        <f t="shared" si="0"/>
        <v>0</v>
      </c>
      <c r="M10" s="75">
        <f t="shared" si="0"/>
        <v>0</v>
      </c>
      <c r="N10" s="75">
        <f t="shared" si="0"/>
        <v>0</v>
      </c>
      <c r="O10" s="75">
        <f t="shared" si="0"/>
        <v>0</v>
      </c>
      <c r="P10" s="75">
        <f t="shared" si="0"/>
        <v>0</v>
      </c>
      <c r="Q10" s="75">
        <f t="shared" si="0"/>
        <v>0</v>
      </c>
      <c r="R10" s="75">
        <f t="shared" si="0"/>
        <v>0</v>
      </c>
      <c r="S10" s="75">
        <f t="shared" si="0"/>
        <v>0</v>
      </c>
      <c r="T10" s="75">
        <f t="shared" si="0"/>
        <v>0</v>
      </c>
      <c r="U10" s="75">
        <f t="shared" si="0"/>
        <v>0</v>
      </c>
      <c r="V10" s="75">
        <f t="shared" si="0"/>
        <v>0</v>
      </c>
      <c r="W10" s="75">
        <f t="shared" si="0"/>
        <v>0</v>
      </c>
      <c r="X10" s="75">
        <f t="shared" si="0"/>
        <v>0</v>
      </c>
      <c r="Y10" s="75">
        <f t="shared" si="0"/>
        <v>0</v>
      </c>
      <c r="Z10" s="75">
        <f t="shared" si="0"/>
        <v>0</v>
      </c>
      <c r="AA10" s="75">
        <f t="shared" si="0"/>
        <v>0</v>
      </c>
      <c r="AB10" s="75">
        <f t="shared" si="0"/>
        <v>0</v>
      </c>
      <c r="AC10" s="75">
        <f t="shared" si="0"/>
        <v>0</v>
      </c>
      <c r="AD10" s="75">
        <f t="shared" si="0"/>
        <v>0</v>
      </c>
      <c r="AE10" s="75">
        <f t="shared" si="0"/>
        <v>0</v>
      </c>
      <c r="AF10" s="75">
        <f t="shared" si="0"/>
        <v>0</v>
      </c>
      <c r="AG10" s="75">
        <f t="shared" si="0"/>
        <v>0</v>
      </c>
      <c r="AH10" s="75">
        <f t="shared" si="0"/>
        <v>0</v>
      </c>
      <c r="AI10" s="75">
        <f t="shared" si="0"/>
        <v>0</v>
      </c>
      <c r="AJ10" s="75">
        <f t="shared" si="0"/>
        <v>0</v>
      </c>
      <c r="AK10" s="75">
        <f t="shared" si="0"/>
        <v>0</v>
      </c>
      <c r="AL10" s="75">
        <f t="shared" si="0"/>
        <v>0</v>
      </c>
      <c r="AM10" s="75">
        <f t="shared" si="0"/>
        <v>0</v>
      </c>
      <c r="AN10" s="75">
        <f t="shared" si="0"/>
        <v>0</v>
      </c>
      <c r="AO10" s="75">
        <f t="shared" si="0"/>
        <v>0</v>
      </c>
    </row>
    <row r="11" spans="1:42" ht="20.100000000000001" customHeight="1">
      <c r="A11" s="70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</row>
    <row r="12" spans="1:42" ht="39" customHeight="1">
      <c r="A12" s="11" t="s">
        <v>9</v>
      </c>
      <c r="B12" s="10">
        <f>(PRODUCT(B10,100))/25</f>
        <v>0</v>
      </c>
      <c r="C12" s="10">
        <f t="shared" ref="C12:AO12" si="1">(PRODUCT(C10,100))/25</f>
        <v>0</v>
      </c>
      <c r="D12" s="10">
        <f t="shared" si="1"/>
        <v>0</v>
      </c>
      <c r="E12" s="10">
        <f t="shared" si="1"/>
        <v>0</v>
      </c>
      <c r="F12" s="10">
        <f t="shared" si="1"/>
        <v>0</v>
      </c>
      <c r="G12" s="10">
        <f t="shared" si="1"/>
        <v>0</v>
      </c>
      <c r="H12" s="10">
        <f t="shared" si="1"/>
        <v>0</v>
      </c>
      <c r="I12" s="10">
        <f t="shared" si="1"/>
        <v>0</v>
      </c>
      <c r="J12" s="10">
        <f t="shared" si="1"/>
        <v>0</v>
      </c>
      <c r="K12" s="10">
        <f t="shared" si="1"/>
        <v>0</v>
      </c>
      <c r="L12" s="10">
        <f t="shared" si="1"/>
        <v>0</v>
      </c>
      <c r="M12" s="10">
        <f t="shared" si="1"/>
        <v>0</v>
      </c>
      <c r="N12" s="10">
        <f t="shared" si="1"/>
        <v>0</v>
      </c>
      <c r="O12" s="10">
        <f t="shared" si="1"/>
        <v>0</v>
      </c>
      <c r="P12" s="10">
        <f t="shared" si="1"/>
        <v>0</v>
      </c>
      <c r="Q12" s="10">
        <f t="shared" si="1"/>
        <v>0</v>
      </c>
      <c r="R12" s="10">
        <f t="shared" si="1"/>
        <v>0</v>
      </c>
      <c r="S12" s="10">
        <f t="shared" si="1"/>
        <v>0</v>
      </c>
      <c r="T12" s="10">
        <f t="shared" si="1"/>
        <v>0</v>
      </c>
      <c r="U12" s="10">
        <f t="shared" si="1"/>
        <v>0</v>
      </c>
      <c r="V12" s="10">
        <f t="shared" si="1"/>
        <v>0</v>
      </c>
      <c r="W12" s="10">
        <f t="shared" si="1"/>
        <v>0</v>
      </c>
      <c r="X12" s="10">
        <f t="shared" si="1"/>
        <v>0</v>
      </c>
      <c r="Y12" s="10">
        <f t="shared" si="1"/>
        <v>0</v>
      </c>
      <c r="Z12" s="10">
        <f t="shared" si="1"/>
        <v>0</v>
      </c>
      <c r="AA12" s="10">
        <f t="shared" si="1"/>
        <v>0</v>
      </c>
      <c r="AB12" s="10">
        <f t="shared" si="1"/>
        <v>0</v>
      </c>
      <c r="AC12" s="10">
        <f t="shared" si="1"/>
        <v>0</v>
      </c>
      <c r="AD12" s="10">
        <f t="shared" si="1"/>
        <v>0</v>
      </c>
      <c r="AE12" s="10">
        <f t="shared" si="1"/>
        <v>0</v>
      </c>
      <c r="AF12" s="10">
        <f t="shared" si="1"/>
        <v>0</v>
      </c>
      <c r="AG12" s="10">
        <f t="shared" si="1"/>
        <v>0</v>
      </c>
      <c r="AH12" s="10">
        <f t="shared" si="1"/>
        <v>0</v>
      </c>
      <c r="AI12" s="10">
        <f t="shared" si="1"/>
        <v>0</v>
      </c>
      <c r="AJ12" s="10">
        <f t="shared" si="1"/>
        <v>0</v>
      </c>
      <c r="AK12" s="10">
        <f t="shared" si="1"/>
        <v>0</v>
      </c>
      <c r="AL12" s="10">
        <f t="shared" si="1"/>
        <v>0</v>
      </c>
      <c r="AM12" s="10">
        <f t="shared" si="1"/>
        <v>0</v>
      </c>
      <c r="AN12" s="10">
        <f t="shared" si="1"/>
        <v>0</v>
      </c>
      <c r="AO12" s="10">
        <f t="shared" si="1"/>
        <v>0</v>
      </c>
    </row>
    <row r="13" spans="1:42" ht="64.5" customHeight="1">
      <c r="A13" s="25">
        <f>'ÖĞRENCİ LİSTESİ'!E5</f>
        <v>0</v>
      </c>
    </row>
    <row r="14" spans="1:42" ht="21">
      <c r="A14" s="25" t="str">
        <f>'ÖĞRENCİ LİSTESİ'!E6</f>
        <v>SINIF ÖĞRETMENİ</v>
      </c>
    </row>
    <row r="17" spans="1:2">
      <c r="A17" s="7" t="s">
        <v>7</v>
      </c>
    </row>
    <row r="19" spans="1:2">
      <c r="B19" t="e">
        <f>SUM(#REF!)</f>
        <v>#REF!</v>
      </c>
    </row>
    <row r="27" spans="1:2">
      <c r="A27" s="7"/>
    </row>
  </sheetData>
  <sheetProtection formatCells="0"/>
  <mergeCells count="42">
    <mergeCell ref="A1:AO2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U10:U11"/>
    <mergeCell ref="J10:J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AG10:AG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N10:AN11"/>
    <mergeCell ref="AO10:AO11"/>
    <mergeCell ref="AH10:AH11"/>
    <mergeCell ref="AI10:AI11"/>
    <mergeCell ref="AJ10:AJ11"/>
    <mergeCell ref="AK10:AK11"/>
    <mergeCell ref="AL10:AL11"/>
    <mergeCell ref="AM10:AM11"/>
  </mergeCells>
  <conditionalFormatting sqref="B3:AO4">
    <cfRule type="cellIs" dxfId="27" priority="4" operator="equal">
      <formula>0</formula>
    </cfRule>
  </conditionalFormatting>
  <conditionalFormatting sqref="B10:AO11">
    <cfRule type="cellIs" dxfId="26" priority="3" operator="equal">
      <formula>0</formula>
    </cfRule>
  </conditionalFormatting>
  <conditionalFormatting sqref="B12:AO12">
    <cfRule type="cellIs" dxfId="25" priority="2" operator="lessThan">
      <formula>50</formula>
    </cfRule>
  </conditionalFormatting>
  <conditionalFormatting sqref="B12:AO12">
    <cfRule type="cellIs" dxfId="24" priority="1" operator="equal">
      <formula>0</formula>
    </cfRule>
  </conditionalFormatting>
  <dataValidations count="3">
    <dataValidation type="custom" allowBlank="1" showErrorMessage="1" errorTitle="SAKIN BURAYA NOT GİRMEYİNİZ!!!" error="BURASI TOPLAM PUAN SATIRIDIR VE SİZ SADECE YUKARIYA PUAN GİRMELİSİNİZ.   _x000a_by@muratson_x000a_" sqref="B10:AO11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9">
      <formula1>1</formula1>
      <formula2>5</formula2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2:AO12">
      <formula1>"M"</formula1>
    </dataValidation>
  </dataValidations>
  <hyperlinks>
    <hyperlink ref="A17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CCFF"/>
    <pageSetUpPr fitToPage="1"/>
  </sheetPr>
  <dimension ref="A1:AP27"/>
  <sheetViews>
    <sheetView showGridLines="0" view="pageBreakPreview" zoomScale="85" zoomScaleSheetLayoutView="85" workbookViewId="0">
      <pane xSplit="1" ySplit="4" topLeftCell="B8" activePane="bottomRight" state="frozen"/>
      <selection sqref="A1:AP2"/>
      <selection pane="topRight" sqref="A1:AP2"/>
      <selection pane="bottomLeft" sqref="A1:AP2"/>
      <selection pane="bottomRight" sqref="A1:AP2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199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 t="s">
        <v>200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201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202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3" t="s">
        <v>203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204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20.100000000000001" customHeight="1">
      <c r="A10" s="79" t="s">
        <v>8</v>
      </c>
      <c r="B10" s="75">
        <f t="shared" ref="B10:AO10" si="0">SUM(B5:B9)</f>
        <v>0</v>
      </c>
      <c r="C10" s="75">
        <f t="shared" si="0"/>
        <v>0</v>
      </c>
      <c r="D10" s="75">
        <f t="shared" si="0"/>
        <v>0</v>
      </c>
      <c r="E10" s="75">
        <f t="shared" si="0"/>
        <v>0</v>
      </c>
      <c r="F10" s="75">
        <f t="shared" si="0"/>
        <v>0</v>
      </c>
      <c r="G10" s="75">
        <f t="shared" si="0"/>
        <v>0</v>
      </c>
      <c r="H10" s="75">
        <f t="shared" si="0"/>
        <v>0</v>
      </c>
      <c r="I10" s="75">
        <f t="shared" si="0"/>
        <v>0</v>
      </c>
      <c r="J10" s="75">
        <f t="shared" si="0"/>
        <v>0</v>
      </c>
      <c r="K10" s="75">
        <f t="shared" si="0"/>
        <v>0</v>
      </c>
      <c r="L10" s="75">
        <f t="shared" si="0"/>
        <v>0</v>
      </c>
      <c r="M10" s="75">
        <f t="shared" si="0"/>
        <v>0</v>
      </c>
      <c r="N10" s="75">
        <f t="shared" si="0"/>
        <v>0</v>
      </c>
      <c r="O10" s="75">
        <f t="shared" si="0"/>
        <v>0</v>
      </c>
      <c r="P10" s="75">
        <f t="shared" si="0"/>
        <v>0</v>
      </c>
      <c r="Q10" s="75">
        <f t="shared" si="0"/>
        <v>0</v>
      </c>
      <c r="R10" s="75">
        <f t="shared" si="0"/>
        <v>0</v>
      </c>
      <c r="S10" s="75">
        <f t="shared" si="0"/>
        <v>0</v>
      </c>
      <c r="T10" s="75">
        <f t="shared" si="0"/>
        <v>0</v>
      </c>
      <c r="U10" s="75">
        <f t="shared" si="0"/>
        <v>0</v>
      </c>
      <c r="V10" s="75">
        <f t="shared" si="0"/>
        <v>0</v>
      </c>
      <c r="W10" s="75">
        <f t="shared" si="0"/>
        <v>0</v>
      </c>
      <c r="X10" s="75">
        <f t="shared" si="0"/>
        <v>0</v>
      </c>
      <c r="Y10" s="75">
        <f t="shared" si="0"/>
        <v>0</v>
      </c>
      <c r="Z10" s="75">
        <f t="shared" si="0"/>
        <v>0</v>
      </c>
      <c r="AA10" s="75">
        <f t="shared" si="0"/>
        <v>0</v>
      </c>
      <c r="AB10" s="75">
        <f t="shared" si="0"/>
        <v>0</v>
      </c>
      <c r="AC10" s="75">
        <f t="shared" si="0"/>
        <v>0</v>
      </c>
      <c r="AD10" s="75">
        <f t="shared" si="0"/>
        <v>0</v>
      </c>
      <c r="AE10" s="75">
        <f t="shared" si="0"/>
        <v>0</v>
      </c>
      <c r="AF10" s="75">
        <f t="shared" si="0"/>
        <v>0</v>
      </c>
      <c r="AG10" s="75">
        <f t="shared" si="0"/>
        <v>0</v>
      </c>
      <c r="AH10" s="75">
        <f t="shared" si="0"/>
        <v>0</v>
      </c>
      <c r="AI10" s="75">
        <f t="shared" si="0"/>
        <v>0</v>
      </c>
      <c r="AJ10" s="75">
        <f t="shared" si="0"/>
        <v>0</v>
      </c>
      <c r="AK10" s="75">
        <f t="shared" si="0"/>
        <v>0</v>
      </c>
      <c r="AL10" s="75">
        <f t="shared" si="0"/>
        <v>0</v>
      </c>
      <c r="AM10" s="75">
        <f t="shared" si="0"/>
        <v>0</v>
      </c>
      <c r="AN10" s="75">
        <f t="shared" si="0"/>
        <v>0</v>
      </c>
      <c r="AO10" s="75">
        <f t="shared" si="0"/>
        <v>0</v>
      </c>
    </row>
    <row r="11" spans="1:42" ht="20.100000000000001" customHeight="1">
      <c r="A11" s="80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</row>
    <row r="12" spans="1:42" ht="39" customHeight="1">
      <c r="A12" s="11" t="s">
        <v>9</v>
      </c>
      <c r="B12" s="10">
        <f>(PRODUCT(B10,100))/25</f>
        <v>0</v>
      </c>
      <c r="C12" s="10">
        <f t="shared" ref="C12:AO12" si="1">(PRODUCT(C10,100))/25</f>
        <v>0</v>
      </c>
      <c r="D12" s="10">
        <f t="shared" si="1"/>
        <v>0</v>
      </c>
      <c r="E12" s="10">
        <f t="shared" si="1"/>
        <v>0</v>
      </c>
      <c r="F12" s="10">
        <f t="shared" si="1"/>
        <v>0</v>
      </c>
      <c r="G12" s="10">
        <f t="shared" si="1"/>
        <v>0</v>
      </c>
      <c r="H12" s="10">
        <f t="shared" si="1"/>
        <v>0</v>
      </c>
      <c r="I12" s="10">
        <f t="shared" si="1"/>
        <v>0</v>
      </c>
      <c r="J12" s="10">
        <f t="shared" si="1"/>
        <v>0</v>
      </c>
      <c r="K12" s="10">
        <f t="shared" si="1"/>
        <v>0</v>
      </c>
      <c r="L12" s="10">
        <f t="shared" si="1"/>
        <v>0</v>
      </c>
      <c r="M12" s="10">
        <f t="shared" si="1"/>
        <v>0</v>
      </c>
      <c r="N12" s="10">
        <f t="shared" si="1"/>
        <v>0</v>
      </c>
      <c r="O12" s="10">
        <f t="shared" si="1"/>
        <v>0</v>
      </c>
      <c r="P12" s="10">
        <f t="shared" si="1"/>
        <v>0</v>
      </c>
      <c r="Q12" s="10">
        <f t="shared" si="1"/>
        <v>0</v>
      </c>
      <c r="R12" s="10">
        <f t="shared" si="1"/>
        <v>0</v>
      </c>
      <c r="S12" s="10">
        <f t="shared" si="1"/>
        <v>0</v>
      </c>
      <c r="T12" s="10">
        <f t="shared" si="1"/>
        <v>0</v>
      </c>
      <c r="U12" s="10">
        <f t="shared" si="1"/>
        <v>0</v>
      </c>
      <c r="V12" s="10">
        <f t="shared" si="1"/>
        <v>0</v>
      </c>
      <c r="W12" s="10">
        <f t="shared" si="1"/>
        <v>0</v>
      </c>
      <c r="X12" s="10">
        <f t="shared" si="1"/>
        <v>0</v>
      </c>
      <c r="Y12" s="10">
        <f t="shared" si="1"/>
        <v>0</v>
      </c>
      <c r="Z12" s="10">
        <f t="shared" si="1"/>
        <v>0</v>
      </c>
      <c r="AA12" s="10">
        <f t="shared" si="1"/>
        <v>0</v>
      </c>
      <c r="AB12" s="10">
        <f t="shared" si="1"/>
        <v>0</v>
      </c>
      <c r="AC12" s="10">
        <f t="shared" si="1"/>
        <v>0</v>
      </c>
      <c r="AD12" s="10">
        <f t="shared" si="1"/>
        <v>0</v>
      </c>
      <c r="AE12" s="10">
        <f t="shared" si="1"/>
        <v>0</v>
      </c>
      <c r="AF12" s="10">
        <f t="shared" si="1"/>
        <v>0</v>
      </c>
      <c r="AG12" s="10">
        <f t="shared" si="1"/>
        <v>0</v>
      </c>
      <c r="AH12" s="10">
        <f t="shared" si="1"/>
        <v>0</v>
      </c>
      <c r="AI12" s="10">
        <f t="shared" si="1"/>
        <v>0</v>
      </c>
      <c r="AJ12" s="10">
        <f t="shared" si="1"/>
        <v>0</v>
      </c>
      <c r="AK12" s="10">
        <f t="shared" si="1"/>
        <v>0</v>
      </c>
      <c r="AL12" s="10">
        <f t="shared" si="1"/>
        <v>0</v>
      </c>
      <c r="AM12" s="10">
        <f t="shared" si="1"/>
        <v>0</v>
      </c>
      <c r="AN12" s="10">
        <f t="shared" si="1"/>
        <v>0</v>
      </c>
      <c r="AO12" s="10">
        <f t="shared" si="1"/>
        <v>0</v>
      </c>
    </row>
    <row r="13" spans="1:42" ht="64.5" customHeight="1">
      <c r="A13" s="25">
        <f>'ÖĞRENCİ LİSTESİ'!E5</f>
        <v>0</v>
      </c>
    </row>
    <row r="14" spans="1:42" ht="21">
      <c r="A14" s="25" t="str">
        <f>'ÖĞRENCİ LİSTESİ'!E6</f>
        <v>SINIF ÖĞRETMENİ</v>
      </c>
    </row>
    <row r="17" spans="1:2">
      <c r="A17" s="7" t="s">
        <v>7</v>
      </c>
    </row>
    <row r="19" spans="1:2">
      <c r="B19" t="e">
        <f>SUM(#REF!)</f>
        <v>#REF!</v>
      </c>
    </row>
    <row r="27" spans="1:2">
      <c r="A27" s="7"/>
    </row>
  </sheetData>
  <sheetProtection formatCells="0"/>
  <mergeCells count="42">
    <mergeCell ref="A1:AO2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U10:U11"/>
    <mergeCell ref="J10:J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AG10:AG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N10:AN11"/>
    <mergeCell ref="AO10:AO11"/>
    <mergeCell ref="AH10:AH11"/>
    <mergeCell ref="AI10:AI11"/>
    <mergeCell ref="AJ10:AJ11"/>
    <mergeCell ref="AK10:AK11"/>
    <mergeCell ref="AL10:AL11"/>
    <mergeCell ref="AM10:AM11"/>
  </mergeCells>
  <conditionalFormatting sqref="B3:AO4">
    <cfRule type="cellIs" dxfId="23" priority="4" operator="equal">
      <formula>0</formula>
    </cfRule>
  </conditionalFormatting>
  <conditionalFormatting sqref="B10:AO11">
    <cfRule type="cellIs" dxfId="22" priority="3" operator="equal">
      <formula>0</formula>
    </cfRule>
  </conditionalFormatting>
  <conditionalFormatting sqref="B12:AO12">
    <cfRule type="cellIs" dxfId="21" priority="2" operator="lessThan">
      <formula>50</formula>
    </cfRule>
  </conditionalFormatting>
  <conditionalFormatting sqref="B12:AO12">
    <cfRule type="cellIs" dxfId="20" priority="1" operator="equal">
      <formula>0</formula>
    </cfRule>
  </conditionalFormatting>
  <dataValidations count="3"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2:AO12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9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_x000a_" sqref="B10:AO11">
      <formula1>"m"</formula1>
    </dataValidation>
  </dataValidations>
  <hyperlinks>
    <hyperlink ref="A17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EB7BD3"/>
    <pageSetUpPr fitToPage="1"/>
  </sheetPr>
  <dimension ref="A1:AP30"/>
  <sheetViews>
    <sheetView showGridLines="0" view="pageBreakPreview" zoomScale="70" zoomScaleSheetLayoutView="70" workbookViewId="0">
      <pane xSplit="1" ySplit="4" topLeftCell="B5" activePane="bottomRight" state="frozen"/>
      <selection sqref="A1:AP2"/>
      <selection pane="topRight" sqref="A1:AP2"/>
      <selection pane="bottomLeft" sqref="A1:AP2"/>
      <selection pane="bottomRight" sqref="A1:AP2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213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3" t="s">
        <v>205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206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207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2" t="s">
        <v>208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209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42" customHeight="1">
      <c r="A10" s="23" t="s">
        <v>210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42" customHeight="1">
      <c r="A11" s="23" t="s">
        <v>211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2" ht="42" customHeight="1">
      <c r="A12" s="23" t="s">
        <v>212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2" ht="20.100000000000001" customHeight="1">
      <c r="A13" s="70" t="s">
        <v>8</v>
      </c>
      <c r="B13" s="75">
        <f t="shared" ref="B13:AO13" si="0">SUM(B5:B12)</f>
        <v>0</v>
      </c>
      <c r="C13" s="75">
        <f t="shared" si="0"/>
        <v>0</v>
      </c>
      <c r="D13" s="75">
        <f t="shared" si="0"/>
        <v>0</v>
      </c>
      <c r="E13" s="75">
        <f t="shared" si="0"/>
        <v>0</v>
      </c>
      <c r="F13" s="75">
        <f t="shared" si="0"/>
        <v>0</v>
      </c>
      <c r="G13" s="75">
        <f t="shared" si="0"/>
        <v>0</v>
      </c>
      <c r="H13" s="75">
        <f t="shared" si="0"/>
        <v>0</v>
      </c>
      <c r="I13" s="75">
        <f t="shared" si="0"/>
        <v>0</v>
      </c>
      <c r="J13" s="75">
        <f t="shared" si="0"/>
        <v>0</v>
      </c>
      <c r="K13" s="75">
        <f t="shared" si="0"/>
        <v>0</v>
      </c>
      <c r="L13" s="75">
        <f t="shared" si="0"/>
        <v>0</v>
      </c>
      <c r="M13" s="75">
        <f t="shared" si="0"/>
        <v>0</v>
      </c>
      <c r="N13" s="75">
        <f t="shared" si="0"/>
        <v>0</v>
      </c>
      <c r="O13" s="75">
        <f t="shared" si="0"/>
        <v>0</v>
      </c>
      <c r="P13" s="75">
        <f t="shared" si="0"/>
        <v>0</v>
      </c>
      <c r="Q13" s="75">
        <f t="shared" si="0"/>
        <v>0</v>
      </c>
      <c r="R13" s="75">
        <f t="shared" si="0"/>
        <v>0</v>
      </c>
      <c r="S13" s="75">
        <f t="shared" si="0"/>
        <v>0</v>
      </c>
      <c r="T13" s="75">
        <f t="shared" si="0"/>
        <v>0</v>
      </c>
      <c r="U13" s="75">
        <f t="shared" si="0"/>
        <v>0</v>
      </c>
      <c r="V13" s="75">
        <f t="shared" si="0"/>
        <v>0</v>
      </c>
      <c r="W13" s="75">
        <f t="shared" si="0"/>
        <v>0</v>
      </c>
      <c r="X13" s="75">
        <f t="shared" si="0"/>
        <v>0</v>
      </c>
      <c r="Y13" s="75">
        <f t="shared" si="0"/>
        <v>0</v>
      </c>
      <c r="Z13" s="75">
        <f t="shared" si="0"/>
        <v>0</v>
      </c>
      <c r="AA13" s="75">
        <f t="shared" si="0"/>
        <v>0</v>
      </c>
      <c r="AB13" s="75">
        <f t="shared" si="0"/>
        <v>0</v>
      </c>
      <c r="AC13" s="75">
        <f t="shared" si="0"/>
        <v>0</v>
      </c>
      <c r="AD13" s="75">
        <f t="shared" si="0"/>
        <v>0</v>
      </c>
      <c r="AE13" s="75">
        <f t="shared" si="0"/>
        <v>0</v>
      </c>
      <c r="AF13" s="75">
        <f t="shared" si="0"/>
        <v>0</v>
      </c>
      <c r="AG13" s="75">
        <f t="shared" si="0"/>
        <v>0</v>
      </c>
      <c r="AH13" s="75">
        <f t="shared" si="0"/>
        <v>0</v>
      </c>
      <c r="AI13" s="75">
        <f t="shared" si="0"/>
        <v>0</v>
      </c>
      <c r="AJ13" s="75">
        <f t="shared" si="0"/>
        <v>0</v>
      </c>
      <c r="AK13" s="75">
        <f t="shared" si="0"/>
        <v>0</v>
      </c>
      <c r="AL13" s="75">
        <f t="shared" si="0"/>
        <v>0</v>
      </c>
      <c r="AM13" s="75">
        <f t="shared" si="0"/>
        <v>0</v>
      </c>
      <c r="AN13" s="75">
        <f t="shared" si="0"/>
        <v>0</v>
      </c>
      <c r="AO13" s="75">
        <f t="shared" si="0"/>
        <v>0</v>
      </c>
    </row>
    <row r="14" spans="1:42" ht="20.100000000000001" customHeight="1">
      <c r="A14" s="70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</row>
    <row r="15" spans="1:42" ht="39" customHeight="1">
      <c r="A15" s="11" t="s">
        <v>9</v>
      </c>
      <c r="B15" s="10">
        <f>(PRODUCT(B13,100))/40</f>
        <v>0</v>
      </c>
      <c r="C15" s="10">
        <f t="shared" ref="C15:AO15" si="1">(PRODUCT(C13,100))/40</f>
        <v>0</v>
      </c>
      <c r="D15" s="10">
        <f t="shared" si="1"/>
        <v>0</v>
      </c>
      <c r="E15" s="10">
        <f t="shared" si="1"/>
        <v>0</v>
      </c>
      <c r="F15" s="10">
        <f t="shared" si="1"/>
        <v>0</v>
      </c>
      <c r="G15" s="10">
        <f t="shared" si="1"/>
        <v>0</v>
      </c>
      <c r="H15" s="10">
        <f t="shared" si="1"/>
        <v>0</v>
      </c>
      <c r="I15" s="10">
        <f t="shared" si="1"/>
        <v>0</v>
      </c>
      <c r="J15" s="10">
        <f t="shared" si="1"/>
        <v>0</v>
      </c>
      <c r="K15" s="10">
        <f t="shared" si="1"/>
        <v>0</v>
      </c>
      <c r="L15" s="10">
        <f t="shared" si="1"/>
        <v>0</v>
      </c>
      <c r="M15" s="10">
        <f t="shared" si="1"/>
        <v>0</v>
      </c>
      <c r="N15" s="10">
        <f t="shared" si="1"/>
        <v>0</v>
      </c>
      <c r="O15" s="10">
        <f t="shared" si="1"/>
        <v>0</v>
      </c>
      <c r="P15" s="10">
        <f t="shared" si="1"/>
        <v>0</v>
      </c>
      <c r="Q15" s="10">
        <f t="shared" si="1"/>
        <v>0</v>
      </c>
      <c r="R15" s="10">
        <f t="shared" si="1"/>
        <v>0</v>
      </c>
      <c r="S15" s="10">
        <f t="shared" si="1"/>
        <v>0</v>
      </c>
      <c r="T15" s="10">
        <f t="shared" si="1"/>
        <v>0</v>
      </c>
      <c r="U15" s="10">
        <f t="shared" si="1"/>
        <v>0</v>
      </c>
      <c r="V15" s="10">
        <f t="shared" si="1"/>
        <v>0</v>
      </c>
      <c r="W15" s="10">
        <f t="shared" si="1"/>
        <v>0</v>
      </c>
      <c r="X15" s="10">
        <f t="shared" si="1"/>
        <v>0</v>
      </c>
      <c r="Y15" s="10">
        <f t="shared" si="1"/>
        <v>0</v>
      </c>
      <c r="Z15" s="10">
        <f t="shared" si="1"/>
        <v>0</v>
      </c>
      <c r="AA15" s="10">
        <f t="shared" si="1"/>
        <v>0</v>
      </c>
      <c r="AB15" s="10">
        <f t="shared" si="1"/>
        <v>0</v>
      </c>
      <c r="AC15" s="10">
        <f t="shared" si="1"/>
        <v>0</v>
      </c>
      <c r="AD15" s="10">
        <f t="shared" si="1"/>
        <v>0</v>
      </c>
      <c r="AE15" s="10">
        <f t="shared" si="1"/>
        <v>0</v>
      </c>
      <c r="AF15" s="10">
        <f t="shared" si="1"/>
        <v>0</v>
      </c>
      <c r="AG15" s="10">
        <f t="shared" si="1"/>
        <v>0</v>
      </c>
      <c r="AH15" s="10">
        <f t="shared" si="1"/>
        <v>0</v>
      </c>
      <c r="AI15" s="10">
        <f t="shared" si="1"/>
        <v>0</v>
      </c>
      <c r="AJ15" s="10">
        <f t="shared" si="1"/>
        <v>0</v>
      </c>
      <c r="AK15" s="10">
        <f t="shared" si="1"/>
        <v>0</v>
      </c>
      <c r="AL15" s="10">
        <f t="shared" si="1"/>
        <v>0</v>
      </c>
      <c r="AM15" s="10">
        <f t="shared" si="1"/>
        <v>0</v>
      </c>
      <c r="AN15" s="10">
        <f t="shared" si="1"/>
        <v>0</v>
      </c>
      <c r="AO15" s="10">
        <f t="shared" si="1"/>
        <v>0</v>
      </c>
    </row>
    <row r="16" spans="1:42" ht="64.5" customHeight="1">
      <c r="A16" s="25">
        <f>'ÖĞRENCİ LİSTESİ'!E5</f>
        <v>0</v>
      </c>
    </row>
    <row r="17" spans="1:2" ht="21">
      <c r="A17" s="25" t="str">
        <f>'ÖĞRENCİ LİSTESİ'!E6</f>
        <v>SINIF ÖĞRETMENİ</v>
      </c>
    </row>
    <row r="20" spans="1:2">
      <c r="A20" s="7" t="s">
        <v>7</v>
      </c>
    </row>
    <row r="22" spans="1:2">
      <c r="B22" t="e">
        <f>SUM(#REF!)</f>
        <v>#REF!</v>
      </c>
    </row>
    <row r="30" spans="1:2">
      <c r="A30" s="7"/>
    </row>
  </sheetData>
  <sheetProtection formatCells="0"/>
  <mergeCells count="42">
    <mergeCell ref="A1:AO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U13:U14"/>
    <mergeCell ref="J13:J14"/>
    <mergeCell ref="K13:K14"/>
    <mergeCell ref="L13:L14"/>
    <mergeCell ref="M13:M14"/>
    <mergeCell ref="N13:N14"/>
    <mergeCell ref="O13:O14"/>
    <mergeCell ref="P13:P14"/>
    <mergeCell ref="Q13:Q14"/>
    <mergeCell ref="R13:R14"/>
    <mergeCell ref="S13:S14"/>
    <mergeCell ref="T13:T14"/>
    <mergeCell ref="AG13:AG14"/>
    <mergeCell ref="V13:V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E13:AE14"/>
    <mergeCell ref="AF13:AF14"/>
    <mergeCell ref="AN13:AN14"/>
    <mergeCell ref="AO13:AO14"/>
    <mergeCell ref="AH13:AH14"/>
    <mergeCell ref="AI13:AI14"/>
    <mergeCell ref="AJ13:AJ14"/>
    <mergeCell ref="AK13:AK14"/>
    <mergeCell ref="AL13:AL14"/>
    <mergeCell ref="AM13:AM14"/>
  </mergeCells>
  <conditionalFormatting sqref="B3:AO4">
    <cfRule type="cellIs" dxfId="19" priority="4" operator="equal">
      <formula>0</formula>
    </cfRule>
  </conditionalFormatting>
  <conditionalFormatting sqref="B13:AO14">
    <cfRule type="cellIs" dxfId="18" priority="3" operator="equal">
      <formula>0</formula>
    </cfRule>
  </conditionalFormatting>
  <conditionalFormatting sqref="B15:AO15">
    <cfRule type="cellIs" dxfId="17" priority="2" operator="lessThan">
      <formula>50</formula>
    </cfRule>
  </conditionalFormatting>
  <conditionalFormatting sqref="B15:AO15">
    <cfRule type="cellIs" dxfId="16" priority="1" operator="equal">
      <formula>0</formula>
    </cfRule>
  </conditionalFormatting>
  <dataValidations count="3">
    <dataValidation type="custom" allowBlank="1" showErrorMessage="1" errorTitle="SAKIN BURAYA NOT GİRMEYİNİZ!!!" error="BURASI TOPLAM PUAN SATIRIDIR VE SİZ SADECE YUKARIYA PUAN GİRMELİSİNİZ.   _x000a_by@muratson_x000a_" sqref="B13:AO14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2">
      <formula1>1</formula1>
      <formula2>5</formula2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5:AO15">
      <formula1>"M"</formula1>
    </dataValidation>
  </dataValidations>
  <hyperlinks>
    <hyperlink ref="A20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EB7BD3"/>
    <pageSetUpPr fitToPage="1"/>
  </sheetPr>
  <dimension ref="A1:AP29"/>
  <sheetViews>
    <sheetView showGridLines="0" view="pageBreakPreview" zoomScale="70" zoomScaleSheetLayoutView="70" workbookViewId="0">
      <pane xSplit="1" ySplit="4" topLeftCell="B5" activePane="bottomRight" state="frozen"/>
      <selection sqref="A1:AP2"/>
      <selection pane="topRight" sqref="A1:AP2"/>
      <selection pane="bottomLeft" sqref="A1:AP2"/>
      <selection pane="bottomRight" sqref="A1:AP2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214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3" t="s">
        <v>215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216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217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2" t="s">
        <v>218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219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42" customHeight="1">
      <c r="A10" s="23" t="s">
        <v>220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42" customHeight="1">
      <c r="A11" s="23" t="s">
        <v>221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2" ht="20.100000000000001" customHeight="1">
      <c r="A12" s="70" t="s">
        <v>8</v>
      </c>
      <c r="B12" s="75">
        <f t="shared" ref="B12:AO12" si="0">SUM(B5:B11)</f>
        <v>0</v>
      </c>
      <c r="C12" s="75">
        <f t="shared" si="0"/>
        <v>0</v>
      </c>
      <c r="D12" s="75">
        <f t="shared" si="0"/>
        <v>0</v>
      </c>
      <c r="E12" s="75">
        <f t="shared" si="0"/>
        <v>0</v>
      </c>
      <c r="F12" s="75">
        <f t="shared" si="0"/>
        <v>0</v>
      </c>
      <c r="G12" s="75">
        <f t="shared" si="0"/>
        <v>0</v>
      </c>
      <c r="H12" s="75">
        <f t="shared" si="0"/>
        <v>0</v>
      </c>
      <c r="I12" s="75">
        <f t="shared" si="0"/>
        <v>0</v>
      </c>
      <c r="J12" s="75">
        <f t="shared" si="0"/>
        <v>0</v>
      </c>
      <c r="K12" s="75">
        <f t="shared" si="0"/>
        <v>0</v>
      </c>
      <c r="L12" s="75">
        <f t="shared" si="0"/>
        <v>0</v>
      </c>
      <c r="M12" s="75">
        <f t="shared" si="0"/>
        <v>0</v>
      </c>
      <c r="N12" s="75">
        <f t="shared" si="0"/>
        <v>0</v>
      </c>
      <c r="O12" s="75">
        <f t="shared" si="0"/>
        <v>0</v>
      </c>
      <c r="P12" s="75">
        <f t="shared" si="0"/>
        <v>0</v>
      </c>
      <c r="Q12" s="75">
        <f t="shared" si="0"/>
        <v>0</v>
      </c>
      <c r="R12" s="75">
        <f t="shared" si="0"/>
        <v>0</v>
      </c>
      <c r="S12" s="75">
        <f t="shared" si="0"/>
        <v>0</v>
      </c>
      <c r="T12" s="75">
        <f t="shared" si="0"/>
        <v>0</v>
      </c>
      <c r="U12" s="75">
        <f t="shared" si="0"/>
        <v>0</v>
      </c>
      <c r="V12" s="75">
        <f t="shared" si="0"/>
        <v>0</v>
      </c>
      <c r="W12" s="75">
        <f t="shared" si="0"/>
        <v>0</v>
      </c>
      <c r="X12" s="75">
        <f t="shared" si="0"/>
        <v>0</v>
      </c>
      <c r="Y12" s="75">
        <f t="shared" si="0"/>
        <v>0</v>
      </c>
      <c r="Z12" s="75">
        <f t="shared" si="0"/>
        <v>0</v>
      </c>
      <c r="AA12" s="75">
        <f t="shared" si="0"/>
        <v>0</v>
      </c>
      <c r="AB12" s="75">
        <f t="shared" si="0"/>
        <v>0</v>
      </c>
      <c r="AC12" s="75">
        <f t="shared" si="0"/>
        <v>0</v>
      </c>
      <c r="AD12" s="75">
        <f t="shared" si="0"/>
        <v>0</v>
      </c>
      <c r="AE12" s="75">
        <f t="shared" si="0"/>
        <v>0</v>
      </c>
      <c r="AF12" s="75">
        <f t="shared" si="0"/>
        <v>0</v>
      </c>
      <c r="AG12" s="75">
        <f t="shared" si="0"/>
        <v>0</v>
      </c>
      <c r="AH12" s="75">
        <f t="shared" si="0"/>
        <v>0</v>
      </c>
      <c r="AI12" s="75">
        <f t="shared" si="0"/>
        <v>0</v>
      </c>
      <c r="AJ12" s="75">
        <f t="shared" si="0"/>
        <v>0</v>
      </c>
      <c r="AK12" s="75">
        <f t="shared" si="0"/>
        <v>0</v>
      </c>
      <c r="AL12" s="75">
        <f t="shared" si="0"/>
        <v>0</v>
      </c>
      <c r="AM12" s="75">
        <f t="shared" si="0"/>
        <v>0</v>
      </c>
      <c r="AN12" s="75">
        <f t="shared" si="0"/>
        <v>0</v>
      </c>
      <c r="AO12" s="75">
        <f t="shared" si="0"/>
        <v>0</v>
      </c>
    </row>
    <row r="13" spans="1:42" ht="20.100000000000001" customHeight="1">
      <c r="A13" s="70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</row>
    <row r="14" spans="1:42" ht="39" customHeight="1">
      <c r="A14" s="11" t="s">
        <v>9</v>
      </c>
      <c r="B14" s="10">
        <f>(PRODUCT(B12,100))/35</f>
        <v>0</v>
      </c>
      <c r="C14" s="10">
        <f t="shared" ref="C14:AO14" si="1">(PRODUCT(C12,100))/35</f>
        <v>0</v>
      </c>
      <c r="D14" s="10">
        <f t="shared" si="1"/>
        <v>0</v>
      </c>
      <c r="E14" s="10">
        <f t="shared" si="1"/>
        <v>0</v>
      </c>
      <c r="F14" s="10">
        <f t="shared" si="1"/>
        <v>0</v>
      </c>
      <c r="G14" s="10">
        <f t="shared" si="1"/>
        <v>0</v>
      </c>
      <c r="H14" s="10">
        <f t="shared" si="1"/>
        <v>0</v>
      </c>
      <c r="I14" s="10">
        <f t="shared" si="1"/>
        <v>0</v>
      </c>
      <c r="J14" s="10">
        <f t="shared" si="1"/>
        <v>0</v>
      </c>
      <c r="K14" s="10">
        <f t="shared" si="1"/>
        <v>0</v>
      </c>
      <c r="L14" s="10">
        <f t="shared" si="1"/>
        <v>0</v>
      </c>
      <c r="M14" s="10">
        <f t="shared" si="1"/>
        <v>0</v>
      </c>
      <c r="N14" s="10">
        <f t="shared" si="1"/>
        <v>0</v>
      </c>
      <c r="O14" s="10">
        <f t="shared" si="1"/>
        <v>0</v>
      </c>
      <c r="P14" s="10">
        <f t="shared" si="1"/>
        <v>0</v>
      </c>
      <c r="Q14" s="10">
        <f t="shared" si="1"/>
        <v>0</v>
      </c>
      <c r="R14" s="10">
        <f t="shared" si="1"/>
        <v>0</v>
      </c>
      <c r="S14" s="10">
        <f t="shared" si="1"/>
        <v>0</v>
      </c>
      <c r="T14" s="10">
        <f t="shared" si="1"/>
        <v>0</v>
      </c>
      <c r="U14" s="10">
        <f t="shared" si="1"/>
        <v>0</v>
      </c>
      <c r="V14" s="10">
        <f t="shared" si="1"/>
        <v>0</v>
      </c>
      <c r="W14" s="10">
        <f t="shared" si="1"/>
        <v>0</v>
      </c>
      <c r="X14" s="10">
        <f t="shared" si="1"/>
        <v>0</v>
      </c>
      <c r="Y14" s="10">
        <f t="shared" si="1"/>
        <v>0</v>
      </c>
      <c r="Z14" s="10">
        <f t="shared" si="1"/>
        <v>0</v>
      </c>
      <c r="AA14" s="10">
        <f t="shared" si="1"/>
        <v>0</v>
      </c>
      <c r="AB14" s="10">
        <f t="shared" si="1"/>
        <v>0</v>
      </c>
      <c r="AC14" s="10">
        <f t="shared" si="1"/>
        <v>0</v>
      </c>
      <c r="AD14" s="10">
        <f t="shared" si="1"/>
        <v>0</v>
      </c>
      <c r="AE14" s="10">
        <f t="shared" si="1"/>
        <v>0</v>
      </c>
      <c r="AF14" s="10">
        <f t="shared" si="1"/>
        <v>0</v>
      </c>
      <c r="AG14" s="10">
        <f t="shared" si="1"/>
        <v>0</v>
      </c>
      <c r="AH14" s="10">
        <f t="shared" si="1"/>
        <v>0</v>
      </c>
      <c r="AI14" s="10">
        <f t="shared" si="1"/>
        <v>0</v>
      </c>
      <c r="AJ14" s="10">
        <f t="shared" si="1"/>
        <v>0</v>
      </c>
      <c r="AK14" s="10">
        <f t="shared" si="1"/>
        <v>0</v>
      </c>
      <c r="AL14" s="10">
        <f t="shared" si="1"/>
        <v>0</v>
      </c>
      <c r="AM14" s="10">
        <f t="shared" si="1"/>
        <v>0</v>
      </c>
      <c r="AN14" s="10">
        <f t="shared" si="1"/>
        <v>0</v>
      </c>
      <c r="AO14" s="10">
        <f t="shared" si="1"/>
        <v>0</v>
      </c>
    </row>
    <row r="15" spans="1:42" ht="64.5" customHeight="1">
      <c r="A15" s="25">
        <f>'ÖĞRENCİ LİSTESİ'!E5</f>
        <v>0</v>
      </c>
    </row>
    <row r="16" spans="1:42" ht="21">
      <c r="A16" s="25" t="str">
        <f>'ÖĞRENCİ LİSTESİ'!E6</f>
        <v>SINIF ÖĞRETMENİ</v>
      </c>
    </row>
    <row r="19" spans="1:2">
      <c r="A19" s="7" t="s">
        <v>7</v>
      </c>
    </row>
    <row r="21" spans="1:2">
      <c r="B21" t="e">
        <f>SUM(#REF!)</f>
        <v>#REF!</v>
      </c>
    </row>
    <row r="29" spans="1:2">
      <c r="A29" s="7"/>
    </row>
  </sheetData>
  <sheetProtection formatCells="0"/>
  <mergeCells count="42">
    <mergeCell ref="A1:AO2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U12:U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AG12:AG13"/>
    <mergeCell ref="V12:V13"/>
    <mergeCell ref="W12:W13"/>
    <mergeCell ref="X12:X13"/>
    <mergeCell ref="Y12:Y13"/>
    <mergeCell ref="Z12:Z13"/>
    <mergeCell ref="AA12:AA13"/>
    <mergeCell ref="AB12:AB13"/>
    <mergeCell ref="AC12:AC13"/>
    <mergeCell ref="AD12:AD13"/>
    <mergeCell ref="AE12:AE13"/>
    <mergeCell ref="AF12:AF13"/>
    <mergeCell ref="AN12:AN13"/>
    <mergeCell ref="AO12:AO13"/>
    <mergeCell ref="AH12:AH13"/>
    <mergeCell ref="AI12:AI13"/>
    <mergeCell ref="AJ12:AJ13"/>
    <mergeCell ref="AK12:AK13"/>
    <mergeCell ref="AL12:AL13"/>
    <mergeCell ref="AM12:AM13"/>
  </mergeCells>
  <conditionalFormatting sqref="B3:AO4">
    <cfRule type="cellIs" dxfId="15" priority="4" operator="equal">
      <formula>0</formula>
    </cfRule>
  </conditionalFormatting>
  <conditionalFormatting sqref="B12:AO13">
    <cfRule type="cellIs" dxfId="14" priority="3" operator="equal">
      <formula>0</formula>
    </cfRule>
  </conditionalFormatting>
  <conditionalFormatting sqref="B14:AO14">
    <cfRule type="cellIs" dxfId="13" priority="2" operator="lessThan">
      <formula>50</formula>
    </cfRule>
  </conditionalFormatting>
  <conditionalFormatting sqref="B14:AO14">
    <cfRule type="cellIs" dxfId="12" priority="1" operator="equal">
      <formula>0</formula>
    </cfRule>
  </conditionalFormatting>
  <dataValidations count="3">
    <dataValidation type="custom" allowBlank="1" showErrorMessage="1" errorTitle="SAKIN BURAYA NOT GİRMEYİNİZ!!!" error="BURASI TOPLAM PUAN SATIRIDIR VE SİZ SADECE YUKARIYA PUAN GİRMELİSİNİZ.   _x000a_by@muratson_x000a_" sqref="B12:AO13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1">
      <formula1>1</formula1>
      <formula2>5</formula2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4:AO14">
      <formula1>"M"</formula1>
    </dataValidation>
  </dataValidations>
  <hyperlinks>
    <hyperlink ref="A19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AP28"/>
  <sheetViews>
    <sheetView showGridLines="0" view="pageBreakPreview" zoomScale="85" zoomScaleSheetLayoutView="85" workbookViewId="0">
      <pane xSplit="1" ySplit="4" topLeftCell="H8" activePane="bottomRight" state="frozen"/>
      <selection sqref="A1:AP2"/>
      <selection pane="topRight" sqref="A1:AP2"/>
      <selection pane="bottomLeft" sqref="A1:AP2"/>
      <selection pane="bottomRight" activeCell="K10" sqref="K10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222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 t="s">
        <v>223</v>
      </c>
      <c r="B5" s="19">
        <v>5</v>
      </c>
      <c r="C5" s="19">
        <v>5</v>
      </c>
      <c r="D5" s="19">
        <v>5</v>
      </c>
      <c r="E5" s="19">
        <v>5</v>
      </c>
      <c r="F5" s="19">
        <v>4</v>
      </c>
      <c r="G5" s="19">
        <v>5</v>
      </c>
      <c r="H5" s="19">
        <v>5</v>
      </c>
      <c r="I5" s="19">
        <v>5</v>
      </c>
      <c r="J5" s="19">
        <v>4</v>
      </c>
      <c r="K5" s="19">
        <v>5</v>
      </c>
      <c r="L5" s="19">
        <v>5</v>
      </c>
      <c r="M5" s="19">
        <v>5</v>
      </c>
      <c r="N5" s="19">
        <v>5</v>
      </c>
      <c r="O5" s="19">
        <v>5</v>
      </c>
      <c r="P5" s="19">
        <v>5</v>
      </c>
      <c r="Q5" s="19">
        <v>5</v>
      </c>
      <c r="R5" s="19">
        <v>5</v>
      </c>
      <c r="S5" s="19">
        <v>5</v>
      </c>
      <c r="T5" s="19">
        <v>5</v>
      </c>
      <c r="U5" s="19">
        <v>5</v>
      </c>
      <c r="V5" s="19">
        <v>5</v>
      </c>
      <c r="W5" s="19">
        <v>5</v>
      </c>
      <c r="X5" s="19">
        <v>5</v>
      </c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224</v>
      </c>
      <c r="B6" s="19">
        <v>5</v>
      </c>
      <c r="C6" s="19">
        <v>5</v>
      </c>
      <c r="D6" s="19">
        <v>4</v>
      </c>
      <c r="E6" s="19">
        <v>4</v>
      </c>
      <c r="F6" s="19">
        <v>4</v>
      </c>
      <c r="G6" s="19">
        <v>4</v>
      </c>
      <c r="H6" s="19">
        <v>4</v>
      </c>
      <c r="I6" s="19">
        <v>5</v>
      </c>
      <c r="J6" s="19">
        <v>4</v>
      </c>
      <c r="K6" s="19">
        <v>5</v>
      </c>
      <c r="L6" s="19">
        <v>5</v>
      </c>
      <c r="M6" s="19">
        <v>5</v>
      </c>
      <c r="N6" s="19">
        <v>4</v>
      </c>
      <c r="O6" s="19">
        <v>4</v>
      </c>
      <c r="P6" s="19">
        <v>5</v>
      </c>
      <c r="Q6" s="19">
        <v>4</v>
      </c>
      <c r="R6" s="19">
        <v>4</v>
      </c>
      <c r="S6" s="19">
        <v>5</v>
      </c>
      <c r="T6" s="19">
        <v>4</v>
      </c>
      <c r="U6" s="19">
        <v>4</v>
      </c>
      <c r="V6" s="19">
        <v>5</v>
      </c>
      <c r="W6" s="19">
        <v>4</v>
      </c>
      <c r="X6" s="19">
        <v>4</v>
      </c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225</v>
      </c>
      <c r="B7" s="19">
        <v>5</v>
      </c>
      <c r="C7" s="19">
        <v>4</v>
      </c>
      <c r="D7" s="19">
        <v>5</v>
      </c>
      <c r="E7" s="19">
        <v>4</v>
      </c>
      <c r="F7" s="19">
        <v>4</v>
      </c>
      <c r="G7" s="19">
        <v>5</v>
      </c>
      <c r="H7" s="19">
        <v>5</v>
      </c>
      <c r="I7" s="19">
        <v>5</v>
      </c>
      <c r="J7" s="19">
        <v>5</v>
      </c>
      <c r="K7" s="19">
        <v>5</v>
      </c>
      <c r="L7" s="19">
        <v>5</v>
      </c>
      <c r="M7" s="19">
        <v>5</v>
      </c>
      <c r="N7" s="19">
        <v>5</v>
      </c>
      <c r="O7" s="19">
        <v>5</v>
      </c>
      <c r="P7" s="19">
        <v>5</v>
      </c>
      <c r="Q7" s="19">
        <v>5</v>
      </c>
      <c r="R7" s="19">
        <v>5</v>
      </c>
      <c r="S7" s="19">
        <v>5</v>
      </c>
      <c r="T7" s="19">
        <v>5</v>
      </c>
      <c r="U7" s="19">
        <v>5</v>
      </c>
      <c r="V7" s="19">
        <v>5</v>
      </c>
      <c r="W7" s="19">
        <v>5</v>
      </c>
      <c r="X7" s="19">
        <v>5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3" t="s">
        <v>226</v>
      </c>
      <c r="B8" s="19">
        <v>5</v>
      </c>
      <c r="C8" s="19">
        <v>4</v>
      </c>
      <c r="D8" s="19">
        <v>4</v>
      </c>
      <c r="E8" s="19">
        <v>4</v>
      </c>
      <c r="F8" s="19">
        <v>5</v>
      </c>
      <c r="G8" s="19">
        <v>4</v>
      </c>
      <c r="H8" s="19">
        <v>5</v>
      </c>
      <c r="I8" s="19">
        <v>5</v>
      </c>
      <c r="J8" s="19">
        <v>5</v>
      </c>
      <c r="K8" s="19">
        <v>5</v>
      </c>
      <c r="L8" s="19">
        <v>5</v>
      </c>
      <c r="M8" s="19">
        <v>5</v>
      </c>
      <c r="N8" s="19">
        <v>5</v>
      </c>
      <c r="O8" s="19">
        <v>5</v>
      </c>
      <c r="P8" s="19">
        <v>5</v>
      </c>
      <c r="Q8" s="19">
        <v>5</v>
      </c>
      <c r="R8" s="19">
        <v>5</v>
      </c>
      <c r="S8" s="19">
        <v>5</v>
      </c>
      <c r="T8" s="19">
        <v>5</v>
      </c>
      <c r="U8" s="19">
        <v>5</v>
      </c>
      <c r="V8" s="19">
        <v>5</v>
      </c>
      <c r="W8" s="19">
        <v>5</v>
      </c>
      <c r="X8" s="19">
        <v>4</v>
      </c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227</v>
      </c>
      <c r="B9" s="19">
        <v>5</v>
      </c>
      <c r="C9" s="19">
        <v>4</v>
      </c>
      <c r="D9" s="19">
        <v>4</v>
      </c>
      <c r="E9" s="19">
        <v>5</v>
      </c>
      <c r="F9" s="19">
        <v>5</v>
      </c>
      <c r="G9" s="19">
        <v>5</v>
      </c>
      <c r="H9" s="19">
        <v>5</v>
      </c>
      <c r="I9" s="19">
        <v>5</v>
      </c>
      <c r="J9" s="19">
        <v>4</v>
      </c>
      <c r="K9" s="19">
        <v>5</v>
      </c>
      <c r="L9" s="19">
        <v>5</v>
      </c>
      <c r="M9" s="19">
        <v>5</v>
      </c>
      <c r="N9" s="19">
        <v>5</v>
      </c>
      <c r="O9" s="19">
        <v>5</v>
      </c>
      <c r="P9" s="19">
        <v>5</v>
      </c>
      <c r="Q9" s="19">
        <v>5</v>
      </c>
      <c r="R9" s="19">
        <v>5</v>
      </c>
      <c r="S9" s="19">
        <v>5</v>
      </c>
      <c r="T9" s="19">
        <v>5</v>
      </c>
      <c r="U9" s="19">
        <v>5</v>
      </c>
      <c r="V9" s="19">
        <v>5</v>
      </c>
      <c r="W9" s="19">
        <v>5</v>
      </c>
      <c r="X9" s="19">
        <v>5</v>
      </c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42" customHeight="1">
      <c r="A10" s="23" t="s">
        <v>228</v>
      </c>
      <c r="B10" s="19">
        <v>5</v>
      </c>
      <c r="C10" s="19">
        <v>5</v>
      </c>
      <c r="D10" s="19">
        <v>5</v>
      </c>
      <c r="E10" s="19">
        <v>5</v>
      </c>
      <c r="F10" s="19">
        <v>5</v>
      </c>
      <c r="G10" s="19">
        <v>4</v>
      </c>
      <c r="H10" s="19">
        <v>5</v>
      </c>
      <c r="I10" s="19">
        <v>5</v>
      </c>
      <c r="J10" s="19">
        <v>5</v>
      </c>
      <c r="K10" s="19">
        <v>5</v>
      </c>
      <c r="L10" s="19">
        <v>5</v>
      </c>
      <c r="M10" s="19">
        <v>5</v>
      </c>
      <c r="N10" s="19">
        <v>5</v>
      </c>
      <c r="O10" s="19">
        <v>5</v>
      </c>
      <c r="P10" s="19">
        <v>5</v>
      </c>
      <c r="Q10" s="19">
        <v>5</v>
      </c>
      <c r="R10" s="19">
        <v>5</v>
      </c>
      <c r="S10" s="19">
        <v>5</v>
      </c>
      <c r="T10" s="19">
        <v>5</v>
      </c>
      <c r="U10" s="19">
        <v>5</v>
      </c>
      <c r="V10" s="19">
        <v>5</v>
      </c>
      <c r="W10" s="19">
        <v>5</v>
      </c>
      <c r="X10" s="19">
        <v>5</v>
      </c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20.100000000000001" customHeight="1">
      <c r="A11" s="70" t="s">
        <v>8</v>
      </c>
      <c r="B11" s="75">
        <f t="shared" ref="B11:AO11" si="0">SUM(B5:B10)</f>
        <v>30</v>
      </c>
      <c r="C11" s="75">
        <f t="shared" si="0"/>
        <v>27</v>
      </c>
      <c r="D11" s="75">
        <f t="shared" si="0"/>
        <v>27</v>
      </c>
      <c r="E11" s="75">
        <f t="shared" si="0"/>
        <v>27</v>
      </c>
      <c r="F11" s="75">
        <f t="shared" si="0"/>
        <v>27</v>
      </c>
      <c r="G11" s="75">
        <f t="shared" si="0"/>
        <v>27</v>
      </c>
      <c r="H11" s="75">
        <f t="shared" si="0"/>
        <v>29</v>
      </c>
      <c r="I11" s="75">
        <f t="shared" si="0"/>
        <v>30</v>
      </c>
      <c r="J11" s="75">
        <f t="shared" si="0"/>
        <v>27</v>
      </c>
      <c r="K11" s="75">
        <f t="shared" si="0"/>
        <v>30</v>
      </c>
      <c r="L11" s="75">
        <f t="shared" si="0"/>
        <v>30</v>
      </c>
      <c r="M11" s="75">
        <f t="shared" si="0"/>
        <v>30</v>
      </c>
      <c r="N11" s="75">
        <f t="shared" si="0"/>
        <v>29</v>
      </c>
      <c r="O11" s="75">
        <f t="shared" si="0"/>
        <v>29</v>
      </c>
      <c r="P11" s="75">
        <f t="shared" si="0"/>
        <v>30</v>
      </c>
      <c r="Q11" s="75">
        <f t="shared" si="0"/>
        <v>29</v>
      </c>
      <c r="R11" s="75">
        <f t="shared" si="0"/>
        <v>29</v>
      </c>
      <c r="S11" s="75">
        <f t="shared" si="0"/>
        <v>30</v>
      </c>
      <c r="T11" s="75">
        <f t="shared" si="0"/>
        <v>29</v>
      </c>
      <c r="U11" s="75">
        <f t="shared" si="0"/>
        <v>29</v>
      </c>
      <c r="V11" s="75">
        <f t="shared" si="0"/>
        <v>30</v>
      </c>
      <c r="W11" s="75">
        <f t="shared" si="0"/>
        <v>29</v>
      </c>
      <c r="X11" s="75">
        <f t="shared" si="0"/>
        <v>28</v>
      </c>
      <c r="Y11" s="75">
        <f t="shared" si="0"/>
        <v>0</v>
      </c>
      <c r="Z11" s="75">
        <f t="shared" si="0"/>
        <v>0</v>
      </c>
      <c r="AA11" s="75">
        <f t="shared" si="0"/>
        <v>0</v>
      </c>
      <c r="AB11" s="75">
        <f t="shared" si="0"/>
        <v>0</v>
      </c>
      <c r="AC11" s="75">
        <f t="shared" si="0"/>
        <v>0</v>
      </c>
      <c r="AD11" s="75">
        <f t="shared" si="0"/>
        <v>0</v>
      </c>
      <c r="AE11" s="75">
        <f t="shared" si="0"/>
        <v>0</v>
      </c>
      <c r="AF11" s="75">
        <f t="shared" si="0"/>
        <v>0</v>
      </c>
      <c r="AG11" s="75">
        <f t="shared" si="0"/>
        <v>0</v>
      </c>
      <c r="AH11" s="75">
        <f t="shared" si="0"/>
        <v>0</v>
      </c>
      <c r="AI11" s="75">
        <f t="shared" si="0"/>
        <v>0</v>
      </c>
      <c r="AJ11" s="75">
        <f t="shared" si="0"/>
        <v>0</v>
      </c>
      <c r="AK11" s="75">
        <f t="shared" si="0"/>
        <v>0</v>
      </c>
      <c r="AL11" s="75">
        <f t="shared" si="0"/>
        <v>0</v>
      </c>
      <c r="AM11" s="75">
        <f t="shared" si="0"/>
        <v>0</v>
      </c>
      <c r="AN11" s="75">
        <f t="shared" si="0"/>
        <v>0</v>
      </c>
      <c r="AO11" s="75">
        <f t="shared" si="0"/>
        <v>0</v>
      </c>
    </row>
    <row r="12" spans="1:42" ht="20.100000000000001" customHeight="1">
      <c r="A12" s="70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</row>
    <row r="13" spans="1:42" ht="39" customHeight="1">
      <c r="A13" s="11" t="s">
        <v>9</v>
      </c>
      <c r="B13" s="10">
        <f>(PRODUCT(B11,100))/30</f>
        <v>100</v>
      </c>
      <c r="C13" s="10">
        <f t="shared" ref="C13:AO13" si="1">(PRODUCT(C11,100))/30</f>
        <v>90</v>
      </c>
      <c r="D13" s="10">
        <f t="shared" si="1"/>
        <v>90</v>
      </c>
      <c r="E13" s="10">
        <f t="shared" si="1"/>
        <v>90</v>
      </c>
      <c r="F13" s="10">
        <f t="shared" si="1"/>
        <v>90</v>
      </c>
      <c r="G13" s="10">
        <f t="shared" si="1"/>
        <v>90</v>
      </c>
      <c r="H13" s="10">
        <f t="shared" si="1"/>
        <v>96.666666666666671</v>
      </c>
      <c r="I13" s="10">
        <f t="shared" si="1"/>
        <v>100</v>
      </c>
      <c r="J13" s="10">
        <f t="shared" si="1"/>
        <v>90</v>
      </c>
      <c r="K13" s="10">
        <f t="shared" si="1"/>
        <v>100</v>
      </c>
      <c r="L13" s="10">
        <f t="shared" si="1"/>
        <v>100</v>
      </c>
      <c r="M13" s="10">
        <f t="shared" si="1"/>
        <v>100</v>
      </c>
      <c r="N13" s="10">
        <f t="shared" si="1"/>
        <v>96.666666666666671</v>
      </c>
      <c r="O13" s="10">
        <f t="shared" si="1"/>
        <v>96.666666666666671</v>
      </c>
      <c r="P13" s="10">
        <f t="shared" si="1"/>
        <v>100</v>
      </c>
      <c r="Q13" s="10">
        <f t="shared" si="1"/>
        <v>96.666666666666671</v>
      </c>
      <c r="R13" s="10">
        <f t="shared" si="1"/>
        <v>96.666666666666671</v>
      </c>
      <c r="S13" s="10">
        <f t="shared" si="1"/>
        <v>100</v>
      </c>
      <c r="T13" s="10">
        <f t="shared" si="1"/>
        <v>96.666666666666671</v>
      </c>
      <c r="U13" s="10">
        <f t="shared" si="1"/>
        <v>96.666666666666671</v>
      </c>
      <c r="V13" s="10">
        <f t="shared" si="1"/>
        <v>100</v>
      </c>
      <c r="W13" s="10">
        <f t="shared" si="1"/>
        <v>96.666666666666671</v>
      </c>
      <c r="X13" s="10">
        <f t="shared" si="1"/>
        <v>93.333333333333329</v>
      </c>
      <c r="Y13" s="10">
        <f t="shared" si="1"/>
        <v>0</v>
      </c>
      <c r="Z13" s="10">
        <f t="shared" si="1"/>
        <v>0</v>
      </c>
      <c r="AA13" s="10">
        <f t="shared" si="1"/>
        <v>0</v>
      </c>
      <c r="AB13" s="10">
        <f t="shared" si="1"/>
        <v>0</v>
      </c>
      <c r="AC13" s="10">
        <f t="shared" si="1"/>
        <v>0</v>
      </c>
      <c r="AD13" s="10">
        <f t="shared" si="1"/>
        <v>0</v>
      </c>
      <c r="AE13" s="10">
        <f t="shared" si="1"/>
        <v>0</v>
      </c>
      <c r="AF13" s="10">
        <f t="shared" si="1"/>
        <v>0</v>
      </c>
      <c r="AG13" s="10">
        <f t="shared" si="1"/>
        <v>0</v>
      </c>
      <c r="AH13" s="10">
        <f t="shared" si="1"/>
        <v>0</v>
      </c>
      <c r="AI13" s="10">
        <f t="shared" si="1"/>
        <v>0</v>
      </c>
      <c r="AJ13" s="10">
        <f t="shared" si="1"/>
        <v>0</v>
      </c>
      <c r="AK13" s="10">
        <f t="shared" si="1"/>
        <v>0</v>
      </c>
      <c r="AL13" s="10">
        <f t="shared" si="1"/>
        <v>0</v>
      </c>
      <c r="AM13" s="10">
        <f t="shared" si="1"/>
        <v>0</v>
      </c>
      <c r="AN13" s="10">
        <f t="shared" si="1"/>
        <v>0</v>
      </c>
      <c r="AO13" s="10">
        <f t="shared" si="1"/>
        <v>0</v>
      </c>
    </row>
    <row r="14" spans="1:42" ht="64.5" customHeight="1">
      <c r="A14" s="25">
        <f>'ÖĞRENCİ LİSTESİ'!E5</f>
        <v>0</v>
      </c>
    </row>
    <row r="15" spans="1:42" ht="21">
      <c r="A15" s="25" t="str">
        <f>'ÖĞRENCİ LİSTESİ'!E6</f>
        <v>SINIF ÖĞRETMENİ</v>
      </c>
    </row>
    <row r="18" spans="1:2">
      <c r="A18" s="7" t="s">
        <v>7</v>
      </c>
    </row>
    <row r="20" spans="1:2">
      <c r="B20" t="e">
        <f>SUM(#REF!)</f>
        <v>#REF!</v>
      </c>
    </row>
    <row r="28" spans="1:2">
      <c r="A28" s="7"/>
    </row>
  </sheetData>
  <sheetProtection formatCells="0"/>
  <mergeCells count="42">
    <mergeCell ref="A1:AO2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U11:U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T11:T12"/>
    <mergeCell ref="AG11:AG12"/>
    <mergeCell ref="V11:V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AE11:AE12"/>
    <mergeCell ref="AF11:AF12"/>
    <mergeCell ref="AN11:AN12"/>
    <mergeCell ref="AO11:AO12"/>
    <mergeCell ref="AH11:AH12"/>
    <mergeCell ref="AI11:AI12"/>
    <mergeCell ref="AJ11:AJ12"/>
    <mergeCell ref="AK11:AK12"/>
    <mergeCell ref="AL11:AL12"/>
    <mergeCell ref="AM11:AM12"/>
  </mergeCells>
  <conditionalFormatting sqref="B3:AO4">
    <cfRule type="cellIs" dxfId="11" priority="4" operator="equal">
      <formula>0</formula>
    </cfRule>
  </conditionalFormatting>
  <conditionalFormatting sqref="B11:AO12">
    <cfRule type="cellIs" dxfId="10" priority="3" operator="equal">
      <formula>0</formula>
    </cfRule>
  </conditionalFormatting>
  <conditionalFormatting sqref="B13:AO13">
    <cfRule type="cellIs" dxfId="9" priority="2" operator="lessThan">
      <formula>50</formula>
    </cfRule>
  </conditionalFormatting>
  <conditionalFormatting sqref="B13:AO13">
    <cfRule type="cellIs" dxfId="8" priority="1" operator="equal">
      <formula>0</formula>
    </cfRule>
  </conditionalFormatting>
  <dataValidations count="3">
    <dataValidation type="custom" allowBlank="1" showErrorMessage="1" errorTitle="SAKIN BURAYA NOT GİRMEYİNİZ!!!" error="BURASI TOPLAM PUAN SATIRIDIR VE SİZ SADECE YUKARIYA PUAN GİRMELİSİNİZ.   _x000a_by@muratson_x000a_" sqref="B11:AO12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0">
      <formula1>1</formula1>
      <formula2>5</formula2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3:AO13">
      <formula1>"M"</formula1>
    </dataValidation>
  </dataValidations>
  <hyperlinks>
    <hyperlink ref="A18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AP29"/>
  <sheetViews>
    <sheetView showGridLines="0" view="pageBreakPreview" zoomScale="85" zoomScaleSheetLayoutView="85" workbookViewId="0">
      <pane xSplit="1" ySplit="4" topLeftCell="L10" activePane="bottomRight" state="frozen"/>
      <selection sqref="A1:AP2"/>
      <selection pane="topRight" sqref="A1:AP2"/>
      <selection pane="bottomLeft" sqref="A1:AP2"/>
      <selection pane="bottomRight" activeCell="A10" sqref="A10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229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 t="s">
        <v>230</v>
      </c>
      <c r="B5" s="19">
        <v>5</v>
      </c>
      <c r="C5" s="19">
        <v>5</v>
      </c>
      <c r="D5" s="19">
        <v>5</v>
      </c>
      <c r="E5" s="19">
        <v>5</v>
      </c>
      <c r="F5" s="19">
        <v>5</v>
      </c>
      <c r="G5" s="19">
        <v>5</v>
      </c>
      <c r="H5" s="19">
        <v>5</v>
      </c>
      <c r="I5" s="19">
        <v>5</v>
      </c>
      <c r="J5" s="19">
        <v>5</v>
      </c>
      <c r="K5" s="19">
        <v>5</v>
      </c>
      <c r="L5" s="19">
        <v>5</v>
      </c>
      <c r="M5" s="19">
        <v>5</v>
      </c>
      <c r="N5" s="19">
        <v>5</v>
      </c>
      <c r="O5" s="19">
        <v>5</v>
      </c>
      <c r="P5" s="19">
        <v>5</v>
      </c>
      <c r="Q5" s="19">
        <v>5</v>
      </c>
      <c r="R5" s="19">
        <v>5</v>
      </c>
      <c r="S5" s="19">
        <v>5</v>
      </c>
      <c r="T5" s="19">
        <v>5</v>
      </c>
      <c r="U5" s="19">
        <v>5</v>
      </c>
      <c r="V5" s="19">
        <v>5</v>
      </c>
      <c r="W5" s="19">
        <v>5</v>
      </c>
      <c r="X5" s="19">
        <v>4</v>
      </c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 t="s">
        <v>231</v>
      </c>
      <c r="B6" s="19">
        <v>5</v>
      </c>
      <c r="C6" s="19">
        <v>4</v>
      </c>
      <c r="D6" s="19">
        <v>5</v>
      </c>
      <c r="E6" s="19">
        <v>4</v>
      </c>
      <c r="F6" s="19">
        <v>4</v>
      </c>
      <c r="G6" s="19">
        <v>5</v>
      </c>
      <c r="H6" s="19">
        <v>4</v>
      </c>
      <c r="I6" s="19">
        <v>5</v>
      </c>
      <c r="J6" s="19">
        <v>5</v>
      </c>
      <c r="K6" s="19">
        <v>4</v>
      </c>
      <c r="L6" s="19">
        <v>5</v>
      </c>
      <c r="M6" s="19">
        <v>5</v>
      </c>
      <c r="N6" s="19">
        <v>4</v>
      </c>
      <c r="O6" s="19">
        <v>4</v>
      </c>
      <c r="P6" s="19">
        <v>5</v>
      </c>
      <c r="Q6" s="19">
        <v>5</v>
      </c>
      <c r="R6" s="19">
        <v>5</v>
      </c>
      <c r="S6" s="19">
        <v>5</v>
      </c>
      <c r="T6" s="19">
        <v>4</v>
      </c>
      <c r="U6" s="19">
        <v>4</v>
      </c>
      <c r="V6" s="19">
        <v>5</v>
      </c>
      <c r="W6" s="19">
        <v>5</v>
      </c>
      <c r="X6" s="19">
        <v>4</v>
      </c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 t="s">
        <v>232</v>
      </c>
      <c r="B7" s="19">
        <v>5</v>
      </c>
      <c r="C7" s="19">
        <v>5</v>
      </c>
      <c r="D7" s="19">
        <v>5</v>
      </c>
      <c r="E7" s="19">
        <v>4</v>
      </c>
      <c r="F7" s="19">
        <v>4</v>
      </c>
      <c r="G7" s="19">
        <v>4</v>
      </c>
      <c r="H7" s="19">
        <v>4</v>
      </c>
      <c r="I7" s="19">
        <v>5</v>
      </c>
      <c r="J7" s="19">
        <v>4</v>
      </c>
      <c r="K7" s="19">
        <v>5</v>
      </c>
      <c r="L7" s="19">
        <v>5</v>
      </c>
      <c r="M7" s="19">
        <v>5</v>
      </c>
      <c r="N7" s="19">
        <v>4</v>
      </c>
      <c r="O7" s="19">
        <v>4</v>
      </c>
      <c r="P7" s="19">
        <v>5</v>
      </c>
      <c r="Q7" s="19">
        <v>5</v>
      </c>
      <c r="R7" s="19">
        <v>5</v>
      </c>
      <c r="S7" s="19">
        <v>5</v>
      </c>
      <c r="T7" s="19">
        <v>5</v>
      </c>
      <c r="U7" s="19">
        <v>5</v>
      </c>
      <c r="V7" s="19">
        <v>4</v>
      </c>
      <c r="W7" s="19">
        <v>5</v>
      </c>
      <c r="X7" s="19">
        <v>4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3" t="s">
        <v>233</v>
      </c>
      <c r="B8" s="19">
        <v>5</v>
      </c>
      <c r="C8" s="19">
        <v>4</v>
      </c>
      <c r="D8" s="19">
        <v>4</v>
      </c>
      <c r="E8" s="19">
        <v>4</v>
      </c>
      <c r="F8" s="19">
        <v>5</v>
      </c>
      <c r="G8" s="19">
        <v>5</v>
      </c>
      <c r="H8" s="19">
        <v>5</v>
      </c>
      <c r="I8" s="19">
        <v>5</v>
      </c>
      <c r="J8" s="19">
        <v>5</v>
      </c>
      <c r="K8" s="19">
        <v>4</v>
      </c>
      <c r="L8" s="19">
        <v>5</v>
      </c>
      <c r="M8" s="19">
        <v>5</v>
      </c>
      <c r="N8" s="19">
        <v>4</v>
      </c>
      <c r="O8" s="19">
        <v>4</v>
      </c>
      <c r="P8" s="19">
        <v>5</v>
      </c>
      <c r="Q8" s="19">
        <v>4</v>
      </c>
      <c r="R8" s="19">
        <v>4</v>
      </c>
      <c r="S8" s="19">
        <v>5</v>
      </c>
      <c r="T8" s="19">
        <v>4</v>
      </c>
      <c r="U8" s="19">
        <v>5</v>
      </c>
      <c r="V8" s="19">
        <v>5</v>
      </c>
      <c r="W8" s="19">
        <v>5</v>
      </c>
      <c r="X8" s="19">
        <v>5</v>
      </c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 t="s">
        <v>234</v>
      </c>
      <c r="B9" s="19">
        <v>5</v>
      </c>
      <c r="C9" s="19">
        <v>5</v>
      </c>
      <c r="D9" s="19">
        <v>4</v>
      </c>
      <c r="E9" s="19">
        <v>5</v>
      </c>
      <c r="F9" s="19">
        <v>4</v>
      </c>
      <c r="G9" s="19">
        <v>4</v>
      </c>
      <c r="H9" s="19">
        <v>5</v>
      </c>
      <c r="I9" s="19">
        <v>4</v>
      </c>
      <c r="J9" s="19">
        <v>5</v>
      </c>
      <c r="K9" s="19">
        <v>5</v>
      </c>
      <c r="L9" s="19">
        <v>5</v>
      </c>
      <c r="M9" s="19">
        <v>5</v>
      </c>
      <c r="N9" s="19">
        <v>5</v>
      </c>
      <c r="O9" s="19">
        <v>5</v>
      </c>
      <c r="P9" s="19">
        <v>5</v>
      </c>
      <c r="Q9" s="19">
        <v>4</v>
      </c>
      <c r="R9" s="19">
        <v>4</v>
      </c>
      <c r="S9" s="19">
        <v>5</v>
      </c>
      <c r="T9" s="19">
        <v>4</v>
      </c>
      <c r="U9" s="19">
        <v>5</v>
      </c>
      <c r="V9" s="19">
        <v>5</v>
      </c>
      <c r="W9" s="19">
        <v>4</v>
      </c>
      <c r="X9" s="19">
        <v>5</v>
      </c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42" customHeight="1">
      <c r="A10" s="23" t="s">
        <v>235</v>
      </c>
      <c r="B10" s="19">
        <v>5</v>
      </c>
      <c r="C10" s="19">
        <v>5</v>
      </c>
      <c r="D10" s="19">
        <v>4</v>
      </c>
      <c r="E10" s="19">
        <v>5</v>
      </c>
      <c r="F10" s="19">
        <v>5</v>
      </c>
      <c r="G10" s="19">
        <v>4</v>
      </c>
      <c r="H10" s="19">
        <v>5</v>
      </c>
      <c r="I10" s="19">
        <v>4</v>
      </c>
      <c r="J10" s="19">
        <v>5</v>
      </c>
      <c r="K10" s="19">
        <v>4</v>
      </c>
      <c r="L10" s="19">
        <v>5</v>
      </c>
      <c r="M10" s="19">
        <v>5</v>
      </c>
      <c r="N10" s="19">
        <v>5</v>
      </c>
      <c r="O10" s="19">
        <v>5</v>
      </c>
      <c r="P10" s="19">
        <v>5</v>
      </c>
      <c r="Q10" s="19">
        <v>4</v>
      </c>
      <c r="R10" s="19">
        <v>4</v>
      </c>
      <c r="S10" s="19">
        <v>5</v>
      </c>
      <c r="T10" s="19">
        <v>5</v>
      </c>
      <c r="U10" s="19">
        <v>5</v>
      </c>
      <c r="V10" s="19">
        <v>5</v>
      </c>
      <c r="W10" s="19">
        <v>4</v>
      </c>
      <c r="X10" s="19">
        <v>5</v>
      </c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42" customHeight="1">
      <c r="A11" s="23" t="s">
        <v>236</v>
      </c>
      <c r="B11" s="19">
        <v>5</v>
      </c>
      <c r="C11" s="19">
        <v>5</v>
      </c>
      <c r="D11" s="19">
        <v>5</v>
      </c>
      <c r="E11" s="19">
        <v>5</v>
      </c>
      <c r="F11" s="19">
        <v>5</v>
      </c>
      <c r="G11" s="19">
        <v>5</v>
      </c>
      <c r="H11" s="19">
        <v>5</v>
      </c>
      <c r="I11" s="19">
        <v>5</v>
      </c>
      <c r="J11" s="19">
        <v>5</v>
      </c>
      <c r="K11" s="19">
        <v>5</v>
      </c>
      <c r="L11" s="19">
        <v>5</v>
      </c>
      <c r="M11" s="19">
        <v>5</v>
      </c>
      <c r="N11" s="19">
        <v>5</v>
      </c>
      <c r="O11" s="19">
        <v>5</v>
      </c>
      <c r="P11" s="19">
        <v>5</v>
      </c>
      <c r="Q11" s="19">
        <v>5</v>
      </c>
      <c r="R11" s="19">
        <v>5</v>
      </c>
      <c r="S11" s="19">
        <v>5</v>
      </c>
      <c r="T11" s="19">
        <v>5</v>
      </c>
      <c r="U11" s="19">
        <v>5</v>
      </c>
      <c r="V11" s="19">
        <v>5</v>
      </c>
      <c r="W11" s="19">
        <v>5</v>
      </c>
      <c r="X11" s="19">
        <v>5</v>
      </c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2" ht="20.100000000000001" customHeight="1">
      <c r="A12" s="70" t="s">
        <v>8</v>
      </c>
      <c r="B12" s="75">
        <f t="shared" ref="B12:AO12" si="0">SUM(B5:B11)</f>
        <v>35</v>
      </c>
      <c r="C12" s="75">
        <f t="shared" si="0"/>
        <v>33</v>
      </c>
      <c r="D12" s="75">
        <f t="shared" si="0"/>
        <v>32</v>
      </c>
      <c r="E12" s="75">
        <f t="shared" si="0"/>
        <v>32</v>
      </c>
      <c r="F12" s="75">
        <f t="shared" si="0"/>
        <v>32</v>
      </c>
      <c r="G12" s="75">
        <f t="shared" si="0"/>
        <v>32</v>
      </c>
      <c r="H12" s="75">
        <f t="shared" si="0"/>
        <v>33</v>
      </c>
      <c r="I12" s="75">
        <f t="shared" si="0"/>
        <v>33</v>
      </c>
      <c r="J12" s="75">
        <f t="shared" si="0"/>
        <v>34</v>
      </c>
      <c r="K12" s="75">
        <f t="shared" si="0"/>
        <v>32</v>
      </c>
      <c r="L12" s="75">
        <f t="shared" si="0"/>
        <v>35</v>
      </c>
      <c r="M12" s="75">
        <f t="shared" si="0"/>
        <v>35</v>
      </c>
      <c r="N12" s="75">
        <f t="shared" si="0"/>
        <v>32</v>
      </c>
      <c r="O12" s="75">
        <f t="shared" si="0"/>
        <v>32</v>
      </c>
      <c r="P12" s="75">
        <f t="shared" si="0"/>
        <v>35</v>
      </c>
      <c r="Q12" s="75">
        <f t="shared" si="0"/>
        <v>32</v>
      </c>
      <c r="R12" s="75">
        <f t="shared" si="0"/>
        <v>32</v>
      </c>
      <c r="S12" s="75">
        <f t="shared" si="0"/>
        <v>35</v>
      </c>
      <c r="T12" s="75">
        <f t="shared" si="0"/>
        <v>32</v>
      </c>
      <c r="U12" s="75">
        <f t="shared" si="0"/>
        <v>34</v>
      </c>
      <c r="V12" s="75">
        <f t="shared" si="0"/>
        <v>34</v>
      </c>
      <c r="W12" s="75">
        <f t="shared" si="0"/>
        <v>33</v>
      </c>
      <c r="X12" s="75">
        <f t="shared" si="0"/>
        <v>32</v>
      </c>
      <c r="Y12" s="75">
        <f t="shared" si="0"/>
        <v>0</v>
      </c>
      <c r="Z12" s="75">
        <f t="shared" si="0"/>
        <v>0</v>
      </c>
      <c r="AA12" s="75">
        <f t="shared" si="0"/>
        <v>0</v>
      </c>
      <c r="AB12" s="75">
        <f t="shared" si="0"/>
        <v>0</v>
      </c>
      <c r="AC12" s="75">
        <f t="shared" si="0"/>
        <v>0</v>
      </c>
      <c r="AD12" s="75">
        <f t="shared" si="0"/>
        <v>0</v>
      </c>
      <c r="AE12" s="75">
        <f t="shared" si="0"/>
        <v>0</v>
      </c>
      <c r="AF12" s="75">
        <f t="shared" si="0"/>
        <v>0</v>
      </c>
      <c r="AG12" s="75">
        <f t="shared" si="0"/>
        <v>0</v>
      </c>
      <c r="AH12" s="75">
        <f t="shared" si="0"/>
        <v>0</v>
      </c>
      <c r="AI12" s="75">
        <f t="shared" si="0"/>
        <v>0</v>
      </c>
      <c r="AJ12" s="75">
        <f t="shared" si="0"/>
        <v>0</v>
      </c>
      <c r="AK12" s="75">
        <f t="shared" si="0"/>
        <v>0</v>
      </c>
      <c r="AL12" s="75">
        <f t="shared" si="0"/>
        <v>0</v>
      </c>
      <c r="AM12" s="75">
        <f t="shared" si="0"/>
        <v>0</v>
      </c>
      <c r="AN12" s="75">
        <f t="shared" si="0"/>
        <v>0</v>
      </c>
      <c r="AO12" s="75">
        <f t="shared" si="0"/>
        <v>0</v>
      </c>
    </row>
    <row r="13" spans="1:42" ht="20.100000000000001" customHeight="1">
      <c r="A13" s="70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</row>
    <row r="14" spans="1:42" ht="39" customHeight="1">
      <c r="A14" s="11" t="s">
        <v>9</v>
      </c>
      <c r="B14" s="10">
        <f>(PRODUCT(B12,100))/35</f>
        <v>100</v>
      </c>
      <c r="C14" s="10">
        <f t="shared" ref="C14:AO14" si="1">(PRODUCT(C12,100))/35</f>
        <v>94.285714285714292</v>
      </c>
      <c r="D14" s="10">
        <f t="shared" si="1"/>
        <v>91.428571428571431</v>
      </c>
      <c r="E14" s="10">
        <f t="shared" si="1"/>
        <v>91.428571428571431</v>
      </c>
      <c r="F14" s="10">
        <f t="shared" si="1"/>
        <v>91.428571428571431</v>
      </c>
      <c r="G14" s="10">
        <f t="shared" si="1"/>
        <v>91.428571428571431</v>
      </c>
      <c r="H14" s="10">
        <f t="shared" si="1"/>
        <v>94.285714285714292</v>
      </c>
      <c r="I14" s="10">
        <f t="shared" si="1"/>
        <v>94.285714285714292</v>
      </c>
      <c r="J14" s="10">
        <f t="shared" si="1"/>
        <v>97.142857142857139</v>
      </c>
      <c r="K14" s="10">
        <f t="shared" si="1"/>
        <v>91.428571428571431</v>
      </c>
      <c r="L14" s="10">
        <f t="shared" si="1"/>
        <v>100</v>
      </c>
      <c r="M14" s="10">
        <f t="shared" si="1"/>
        <v>100</v>
      </c>
      <c r="N14" s="10">
        <f t="shared" si="1"/>
        <v>91.428571428571431</v>
      </c>
      <c r="O14" s="10">
        <f t="shared" si="1"/>
        <v>91.428571428571431</v>
      </c>
      <c r="P14" s="10">
        <f t="shared" si="1"/>
        <v>100</v>
      </c>
      <c r="Q14" s="10">
        <f t="shared" si="1"/>
        <v>91.428571428571431</v>
      </c>
      <c r="R14" s="10">
        <f t="shared" si="1"/>
        <v>91.428571428571431</v>
      </c>
      <c r="S14" s="10">
        <f t="shared" si="1"/>
        <v>100</v>
      </c>
      <c r="T14" s="10">
        <f t="shared" si="1"/>
        <v>91.428571428571431</v>
      </c>
      <c r="U14" s="10">
        <f t="shared" si="1"/>
        <v>97.142857142857139</v>
      </c>
      <c r="V14" s="10">
        <f t="shared" si="1"/>
        <v>97.142857142857139</v>
      </c>
      <c r="W14" s="10">
        <f t="shared" si="1"/>
        <v>94.285714285714292</v>
      </c>
      <c r="X14" s="10">
        <f t="shared" si="1"/>
        <v>91.428571428571431</v>
      </c>
      <c r="Y14" s="10">
        <f t="shared" si="1"/>
        <v>0</v>
      </c>
      <c r="Z14" s="10">
        <f t="shared" si="1"/>
        <v>0</v>
      </c>
      <c r="AA14" s="10">
        <f t="shared" si="1"/>
        <v>0</v>
      </c>
      <c r="AB14" s="10">
        <f t="shared" si="1"/>
        <v>0</v>
      </c>
      <c r="AC14" s="10">
        <f t="shared" si="1"/>
        <v>0</v>
      </c>
      <c r="AD14" s="10">
        <f t="shared" si="1"/>
        <v>0</v>
      </c>
      <c r="AE14" s="10">
        <f t="shared" si="1"/>
        <v>0</v>
      </c>
      <c r="AF14" s="10">
        <f t="shared" si="1"/>
        <v>0</v>
      </c>
      <c r="AG14" s="10">
        <f t="shared" si="1"/>
        <v>0</v>
      </c>
      <c r="AH14" s="10">
        <f t="shared" si="1"/>
        <v>0</v>
      </c>
      <c r="AI14" s="10">
        <f t="shared" si="1"/>
        <v>0</v>
      </c>
      <c r="AJ14" s="10">
        <f t="shared" si="1"/>
        <v>0</v>
      </c>
      <c r="AK14" s="10">
        <f t="shared" si="1"/>
        <v>0</v>
      </c>
      <c r="AL14" s="10">
        <f t="shared" si="1"/>
        <v>0</v>
      </c>
      <c r="AM14" s="10">
        <f t="shared" si="1"/>
        <v>0</v>
      </c>
      <c r="AN14" s="10">
        <f t="shared" si="1"/>
        <v>0</v>
      </c>
      <c r="AO14" s="10">
        <f t="shared" si="1"/>
        <v>0</v>
      </c>
    </row>
    <row r="15" spans="1:42" ht="64.5" customHeight="1">
      <c r="A15" s="25">
        <f>'ÖĞRENCİ LİSTESİ'!E5</f>
        <v>0</v>
      </c>
    </row>
    <row r="16" spans="1:42" ht="21">
      <c r="A16" s="25" t="str">
        <f>'ÖĞRENCİ LİSTESİ'!E6</f>
        <v>SINIF ÖĞRETMENİ</v>
      </c>
    </row>
    <row r="19" spans="1:2">
      <c r="A19" s="7" t="s">
        <v>7</v>
      </c>
    </row>
    <row r="21" spans="1:2">
      <c r="B21" t="e">
        <f>SUM(#REF!)</f>
        <v>#REF!</v>
      </c>
    </row>
    <row r="29" spans="1:2">
      <c r="A29" s="7"/>
    </row>
  </sheetData>
  <sheetProtection formatCells="0"/>
  <mergeCells count="42">
    <mergeCell ref="A1:AO2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U12:U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AG12:AG13"/>
    <mergeCell ref="V12:V13"/>
    <mergeCell ref="W12:W13"/>
    <mergeCell ref="X12:X13"/>
    <mergeCell ref="Y12:Y13"/>
    <mergeCell ref="Z12:Z13"/>
    <mergeCell ref="AA12:AA13"/>
    <mergeCell ref="AB12:AB13"/>
    <mergeCell ref="AC12:AC13"/>
    <mergeCell ref="AD12:AD13"/>
    <mergeCell ref="AE12:AE13"/>
    <mergeCell ref="AF12:AF13"/>
    <mergeCell ref="AN12:AN13"/>
    <mergeCell ref="AO12:AO13"/>
    <mergeCell ref="AH12:AH13"/>
    <mergeCell ref="AI12:AI13"/>
    <mergeCell ref="AJ12:AJ13"/>
    <mergeCell ref="AK12:AK13"/>
    <mergeCell ref="AL12:AL13"/>
    <mergeCell ref="AM12:AM13"/>
  </mergeCells>
  <conditionalFormatting sqref="B3:AO4">
    <cfRule type="cellIs" dxfId="7" priority="4" operator="equal">
      <formula>0</formula>
    </cfRule>
  </conditionalFormatting>
  <conditionalFormatting sqref="B12:AO13">
    <cfRule type="cellIs" dxfId="6" priority="3" operator="equal">
      <formula>0</formula>
    </cfRule>
  </conditionalFormatting>
  <conditionalFormatting sqref="B14:AO14">
    <cfRule type="cellIs" dxfId="5" priority="2" operator="lessThan">
      <formula>50</formula>
    </cfRule>
  </conditionalFormatting>
  <conditionalFormatting sqref="B14:AO14">
    <cfRule type="cellIs" dxfId="4" priority="1" operator="equal">
      <formula>0</formula>
    </cfRule>
  </conditionalFormatting>
  <dataValidations count="3"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1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_x000a_" sqref="B12:AO13">
      <formula1>"m"</formula1>
    </dataValidation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4:AO14">
      <formula1>"m"</formula1>
    </dataValidation>
  </dataValidations>
  <hyperlinks>
    <hyperlink ref="A19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7C80"/>
    <pageSetUpPr fitToPage="1"/>
  </sheetPr>
  <dimension ref="A1:AP33"/>
  <sheetViews>
    <sheetView showGridLines="0" view="pageBreakPreview" zoomScale="85" zoomScaleSheetLayoutView="85" workbookViewId="0">
      <pane xSplit="1" ySplit="4" topLeftCell="B8" activePane="bottomRight" state="frozen"/>
      <selection sqref="A1:AP2"/>
      <selection pane="topRight" sqref="A1:AP2"/>
      <selection pane="bottomLeft" sqref="A1:AP2"/>
      <selection pane="bottomRight" sqref="A1:AP2"/>
    </sheetView>
  </sheetViews>
  <sheetFormatPr defaultRowHeight="15"/>
  <cols>
    <col min="1" max="1" width="127.5703125" customWidth="1"/>
    <col min="2" max="31" width="6.140625" customWidth="1"/>
    <col min="32" max="41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3"/>
      <c r="AP1" s="24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6"/>
      <c r="AP2" s="24"/>
    </row>
    <row r="3" spans="1:42" ht="124.5" customHeight="1">
      <c r="A3" s="27" t="s">
        <v>176</v>
      </c>
      <c r="B3" s="26">
        <f ca="1">LİSTE!G5</f>
        <v>0</v>
      </c>
      <c r="C3" s="26">
        <f ca="1">LİSTE!H5</f>
        <v>0</v>
      </c>
      <c r="D3" s="26">
        <f ca="1">LİSTE!I5</f>
        <v>0</v>
      </c>
      <c r="E3" s="26">
        <f ca="1">LİSTE!J5</f>
        <v>0</v>
      </c>
      <c r="F3" s="26">
        <f ca="1">LİSTE!K5</f>
        <v>0</v>
      </c>
      <c r="G3" s="26">
        <f ca="1">LİSTE!L5</f>
        <v>0</v>
      </c>
      <c r="H3" s="26">
        <f ca="1">LİSTE!M5</f>
        <v>0</v>
      </c>
      <c r="I3" s="26">
        <f ca="1">LİSTE!N5</f>
        <v>0</v>
      </c>
      <c r="J3" s="26">
        <f ca="1">LİSTE!O5</f>
        <v>0</v>
      </c>
      <c r="K3" s="26">
        <f ca="1">LİSTE!P5</f>
        <v>0</v>
      </c>
      <c r="L3" s="26">
        <f ca="1">LİSTE!Q5</f>
        <v>0</v>
      </c>
      <c r="M3" s="26">
        <f ca="1">LİSTE!R5</f>
        <v>0</v>
      </c>
      <c r="N3" s="26">
        <f ca="1">LİSTE!S5</f>
        <v>0</v>
      </c>
      <c r="O3" s="26">
        <f ca="1">LİSTE!T5</f>
        <v>0</v>
      </c>
      <c r="P3" s="26">
        <f ca="1">LİSTE!U5</f>
        <v>0</v>
      </c>
      <c r="Q3" s="26">
        <f ca="1">LİSTE!V5</f>
        <v>0</v>
      </c>
      <c r="R3" s="26">
        <f ca="1">LİSTE!W5</f>
        <v>0</v>
      </c>
      <c r="S3" s="26">
        <f ca="1">LİSTE!X5</f>
        <v>0</v>
      </c>
      <c r="T3" s="26">
        <f ca="1">LİSTE!Y5</f>
        <v>0</v>
      </c>
      <c r="U3" s="26">
        <f ca="1">LİSTE!Z5</f>
        <v>0</v>
      </c>
      <c r="V3" s="26">
        <f ca="1">LİSTE!AA5</f>
        <v>0</v>
      </c>
      <c r="W3" s="26">
        <f ca="1">LİSTE!AB5</f>
        <v>0</v>
      </c>
      <c r="X3" s="26">
        <f ca="1">LİSTE!AC5</f>
        <v>0</v>
      </c>
      <c r="Y3" s="26">
        <f ca="1">LİSTE!AD5</f>
        <v>0</v>
      </c>
      <c r="Z3" s="26">
        <f ca="1">LİSTE!AE5</f>
        <v>0</v>
      </c>
      <c r="AA3" s="26">
        <f ca="1">LİSTE!AF5</f>
        <v>0</v>
      </c>
      <c r="AB3" s="26">
        <f ca="1">LİSTE!AG5</f>
        <v>0</v>
      </c>
      <c r="AC3" s="26">
        <f ca="1">LİSTE!AH5</f>
        <v>0</v>
      </c>
      <c r="AD3" s="26">
        <f ca="1">LİSTE!AI5</f>
        <v>0</v>
      </c>
      <c r="AE3" s="26">
        <f ca="1">LİSTE!AJ5</f>
        <v>0</v>
      </c>
      <c r="AF3" s="26" t="str">
        <f ca="1">LİSTE!AK5</f>
        <v>öğrenci 31</v>
      </c>
      <c r="AG3" s="26" t="str">
        <f ca="1">LİSTE!AL5</f>
        <v>öğrenci 32</v>
      </c>
      <c r="AH3" s="26" t="str">
        <f ca="1">LİSTE!AM5</f>
        <v>öğrenci 33</v>
      </c>
      <c r="AI3" s="26" t="str">
        <f ca="1">LİSTE!AN5</f>
        <v>öğrenci 34</v>
      </c>
      <c r="AJ3" s="26" t="str">
        <f ca="1">LİSTE!AO5</f>
        <v>öğrenci 35</v>
      </c>
      <c r="AK3" s="26" t="str">
        <f ca="1">LİSTE!AP5</f>
        <v>öğrenci 36</v>
      </c>
      <c r="AL3" s="26" t="str">
        <f ca="1">LİSTE!AQ5</f>
        <v>öğrenci 37</v>
      </c>
      <c r="AM3" s="26" t="str">
        <f ca="1">LİSTE!AR5</f>
        <v>öğrenci 38</v>
      </c>
      <c r="AN3" s="26" t="str">
        <f ca="1">LİSTE!AS5</f>
        <v>öğrenci 39</v>
      </c>
      <c r="AO3" s="26" t="str">
        <f ca="1">LİSTE!AT5</f>
        <v>öğrenci 40</v>
      </c>
    </row>
    <row r="4" spans="1:42" ht="21">
      <c r="A4" s="20" t="s">
        <v>0</v>
      </c>
      <c r="B4" s="21">
        <f ca="1">LİSTE!G6</f>
        <v>0</v>
      </c>
      <c r="C4" s="21">
        <f ca="1">LİSTE!H6</f>
        <v>0</v>
      </c>
      <c r="D4" s="21">
        <f ca="1">LİSTE!I6</f>
        <v>0</v>
      </c>
      <c r="E4" s="21">
        <f ca="1">LİSTE!J6</f>
        <v>0</v>
      </c>
      <c r="F4" s="21">
        <f ca="1">LİSTE!K6</f>
        <v>0</v>
      </c>
      <c r="G4" s="21">
        <f ca="1">LİSTE!L6</f>
        <v>0</v>
      </c>
      <c r="H4" s="21">
        <f ca="1">LİSTE!M6</f>
        <v>0</v>
      </c>
      <c r="I4" s="21">
        <f ca="1">LİSTE!N6</f>
        <v>0</v>
      </c>
      <c r="J4" s="21">
        <f ca="1">LİSTE!O6</f>
        <v>0</v>
      </c>
      <c r="K4" s="21">
        <f ca="1">LİSTE!P6</f>
        <v>0</v>
      </c>
      <c r="L4" s="21">
        <f ca="1">LİSTE!Q6</f>
        <v>0</v>
      </c>
      <c r="M4" s="21">
        <f ca="1">LİSTE!R6</f>
        <v>0</v>
      </c>
      <c r="N4" s="21">
        <f ca="1">LİSTE!S6</f>
        <v>0</v>
      </c>
      <c r="O4" s="21">
        <f ca="1">LİSTE!T6</f>
        <v>0</v>
      </c>
      <c r="P4" s="21">
        <f ca="1">LİSTE!U6</f>
        <v>0</v>
      </c>
      <c r="Q4" s="21">
        <f ca="1">LİSTE!V6</f>
        <v>0</v>
      </c>
      <c r="R4" s="21">
        <f ca="1">LİSTE!W6</f>
        <v>0</v>
      </c>
      <c r="S4" s="21">
        <f ca="1">LİSTE!X6</f>
        <v>0</v>
      </c>
      <c r="T4" s="21">
        <f ca="1">LİSTE!Y6</f>
        <v>0</v>
      </c>
      <c r="U4" s="21">
        <f ca="1">LİSTE!Z6</f>
        <v>0</v>
      </c>
      <c r="V4" s="21">
        <f ca="1">LİSTE!AA6</f>
        <v>0</v>
      </c>
      <c r="W4" s="21">
        <f ca="1">LİSTE!AB6</f>
        <v>0</v>
      </c>
      <c r="X4" s="21">
        <f ca="1">LİSTE!AC6</f>
        <v>0</v>
      </c>
      <c r="Y4" s="21">
        <f ca="1">LİSTE!AD6</f>
        <v>0</v>
      </c>
      <c r="Z4" s="21">
        <f ca="1">LİSTE!AE6</f>
        <v>0</v>
      </c>
      <c r="AA4" s="21">
        <f ca="1">LİSTE!AF6</f>
        <v>0</v>
      </c>
      <c r="AB4" s="21">
        <f ca="1">LİSTE!AG6</f>
        <v>0</v>
      </c>
      <c r="AC4" s="21">
        <f ca="1">LİSTE!AH6</f>
        <v>0</v>
      </c>
      <c r="AD4" s="21">
        <f ca="1">LİSTE!AI6</f>
        <v>0</v>
      </c>
      <c r="AE4" s="21">
        <f ca="1">LİSTE!AJ6</f>
        <v>0</v>
      </c>
      <c r="AF4" s="21">
        <f ca="1">LİSTE!AK6</f>
        <v>31</v>
      </c>
      <c r="AG4" s="21">
        <f ca="1">LİSTE!AL6</f>
        <v>32</v>
      </c>
      <c r="AH4" s="21">
        <f ca="1">LİSTE!AM6</f>
        <v>33</v>
      </c>
      <c r="AI4" s="21">
        <f ca="1">LİSTE!AN6</f>
        <v>34</v>
      </c>
      <c r="AJ4" s="21">
        <f ca="1">LİSTE!AO6</f>
        <v>35</v>
      </c>
      <c r="AK4" s="21">
        <f ca="1">LİSTE!AP6</f>
        <v>36</v>
      </c>
      <c r="AL4" s="21">
        <f ca="1">LİSTE!AQ6</f>
        <v>37</v>
      </c>
      <c r="AM4" s="21">
        <f ca="1">LİSTE!AR6</f>
        <v>38</v>
      </c>
      <c r="AN4" s="21">
        <f ca="1">LİSTE!AS6</f>
        <v>39</v>
      </c>
      <c r="AO4" s="21">
        <f ca="1">LİSTE!AT6</f>
        <v>40</v>
      </c>
    </row>
    <row r="5" spans="1:42" ht="42" customHeight="1">
      <c r="A5" s="22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2" ht="42" customHeight="1">
      <c r="A6" s="23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</row>
    <row r="7" spans="1:42" ht="42" customHeight="1">
      <c r="A7" s="23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</row>
    <row r="8" spans="1:42" ht="42" customHeight="1">
      <c r="A8" s="23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</row>
    <row r="9" spans="1:42" ht="42" customHeight="1">
      <c r="A9" s="23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</row>
    <row r="10" spans="1:42" ht="42" customHeight="1">
      <c r="A10" s="23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2" ht="42" customHeight="1">
      <c r="A11" s="23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2" ht="42" customHeight="1">
      <c r="A12" s="23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2" ht="42" customHeight="1">
      <c r="A13" s="22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2" ht="42" customHeight="1">
      <c r="A14" s="23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2" ht="42" customHeight="1">
      <c r="A15" s="22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2" ht="20.100000000000001" customHeight="1">
      <c r="A16" s="70" t="s">
        <v>8</v>
      </c>
      <c r="B16" s="75">
        <f>SUM(B5:B15)</f>
        <v>0</v>
      </c>
      <c r="C16" s="75">
        <f t="shared" ref="C16:AO16" si="0">SUM(C5:C15)</f>
        <v>0</v>
      </c>
      <c r="D16" s="75">
        <f t="shared" si="0"/>
        <v>0</v>
      </c>
      <c r="E16" s="75">
        <f t="shared" si="0"/>
        <v>0</v>
      </c>
      <c r="F16" s="75">
        <f t="shared" si="0"/>
        <v>0</v>
      </c>
      <c r="G16" s="75">
        <f t="shared" si="0"/>
        <v>0</v>
      </c>
      <c r="H16" s="75">
        <f t="shared" si="0"/>
        <v>0</v>
      </c>
      <c r="I16" s="75">
        <f t="shared" si="0"/>
        <v>0</v>
      </c>
      <c r="J16" s="75">
        <f t="shared" si="0"/>
        <v>0</v>
      </c>
      <c r="K16" s="75">
        <f t="shared" si="0"/>
        <v>0</v>
      </c>
      <c r="L16" s="75">
        <f t="shared" si="0"/>
        <v>0</v>
      </c>
      <c r="M16" s="75">
        <f t="shared" si="0"/>
        <v>0</v>
      </c>
      <c r="N16" s="75">
        <f t="shared" si="0"/>
        <v>0</v>
      </c>
      <c r="O16" s="75">
        <f t="shared" si="0"/>
        <v>0</v>
      </c>
      <c r="P16" s="75">
        <f t="shared" si="0"/>
        <v>0</v>
      </c>
      <c r="Q16" s="75">
        <f t="shared" si="0"/>
        <v>0</v>
      </c>
      <c r="R16" s="75">
        <f t="shared" si="0"/>
        <v>0</v>
      </c>
      <c r="S16" s="75">
        <f t="shared" si="0"/>
        <v>0</v>
      </c>
      <c r="T16" s="75">
        <f t="shared" si="0"/>
        <v>0</v>
      </c>
      <c r="U16" s="75">
        <f t="shared" si="0"/>
        <v>0</v>
      </c>
      <c r="V16" s="75">
        <f t="shared" si="0"/>
        <v>0</v>
      </c>
      <c r="W16" s="75">
        <f t="shared" si="0"/>
        <v>0</v>
      </c>
      <c r="X16" s="75">
        <f t="shared" si="0"/>
        <v>0</v>
      </c>
      <c r="Y16" s="75">
        <f t="shared" si="0"/>
        <v>0</v>
      </c>
      <c r="Z16" s="75">
        <f t="shared" si="0"/>
        <v>0</v>
      </c>
      <c r="AA16" s="75">
        <f t="shared" si="0"/>
        <v>0</v>
      </c>
      <c r="AB16" s="75">
        <f t="shared" si="0"/>
        <v>0</v>
      </c>
      <c r="AC16" s="75">
        <f t="shared" si="0"/>
        <v>0</v>
      </c>
      <c r="AD16" s="75">
        <f t="shared" si="0"/>
        <v>0</v>
      </c>
      <c r="AE16" s="75">
        <f t="shared" si="0"/>
        <v>0</v>
      </c>
      <c r="AF16" s="75">
        <f t="shared" si="0"/>
        <v>0</v>
      </c>
      <c r="AG16" s="75">
        <f t="shared" si="0"/>
        <v>0</v>
      </c>
      <c r="AH16" s="75">
        <f t="shared" si="0"/>
        <v>0</v>
      </c>
      <c r="AI16" s="75">
        <f t="shared" si="0"/>
        <v>0</v>
      </c>
      <c r="AJ16" s="75">
        <f t="shared" si="0"/>
        <v>0</v>
      </c>
      <c r="AK16" s="75">
        <f t="shared" si="0"/>
        <v>0</v>
      </c>
      <c r="AL16" s="75">
        <f t="shared" si="0"/>
        <v>0</v>
      </c>
      <c r="AM16" s="75">
        <f t="shared" si="0"/>
        <v>0</v>
      </c>
      <c r="AN16" s="75">
        <f t="shared" si="0"/>
        <v>0</v>
      </c>
      <c r="AO16" s="75">
        <f t="shared" si="0"/>
        <v>0</v>
      </c>
    </row>
    <row r="17" spans="1:41" ht="20.100000000000001" customHeight="1">
      <c r="A17" s="70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</row>
    <row r="18" spans="1:41" ht="39" customHeight="1">
      <c r="A18" s="11" t="s">
        <v>9</v>
      </c>
      <c r="B18" s="10">
        <f>(PRODUCT(B16,100))/30</f>
        <v>0</v>
      </c>
      <c r="C18" s="10">
        <f t="shared" ref="C18:AO18" si="1">(PRODUCT(C16,100))/30</f>
        <v>0</v>
      </c>
      <c r="D18" s="10">
        <f t="shared" si="1"/>
        <v>0</v>
      </c>
      <c r="E18" s="10">
        <f t="shared" si="1"/>
        <v>0</v>
      </c>
      <c r="F18" s="10">
        <f t="shared" si="1"/>
        <v>0</v>
      </c>
      <c r="G18" s="10">
        <f t="shared" si="1"/>
        <v>0</v>
      </c>
      <c r="H18" s="10">
        <f t="shared" si="1"/>
        <v>0</v>
      </c>
      <c r="I18" s="10">
        <f t="shared" si="1"/>
        <v>0</v>
      </c>
      <c r="J18" s="10">
        <f t="shared" si="1"/>
        <v>0</v>
      </c>
      <c r="K18" s="10">
        <f t="shared" si="1"/>
        <v>0</v>
      </c>
      <c r="L18" s="10">
        <f t="shared" si="1"/>
        <v>0</v>
      </c>
      <c r="M18" s="10">
        <f t="shared" si="1"/>
        <v>0</v>
      </c>
      <c r="N18" s="10">
        <f t="shared" si="1"/>
        <v>0</v>
      </c>
      <c r="O18" s="10">
        <f t="shared" si="1"/>
        <v>0</v>
      </c>
      <c r="P18" s="10">
        <f t="shared" si="1"/>
        <v>0</v>
      </c>
      <c r="Q18" s="10">
        <f t="shared" si="1"/>
        <v>0</v>
      </c>
      <c r="R18" s="10">
        <f t="shared" si="1"/>
        <v>0</v>
      </c>
      <c r="S18" s="10">
        <f t="shared" si="1"/>
        <v>0</v>
      </c>
      <c r="T18" s="10">
        <f t="shared" si="1"/>
        <v>0</v>
      </c>
      <c r="U18" s="10">
        <f t="shared" si="1"/>
        <v>0</v>
      </c>
      <c r="V18" s="10">
        <f t="shared" si="1"/>
        <v>0</v>
      </c>
      <c r="W18" s="10">
        <f t="shared" si="1"/>
        <v>0</v>
      </c>
      <c r="X18" s="10">
        <f t="shared" si="1"/>
        <v>0</v>
      </c>
      <c r="Y18" s="10">
        <f t="shared" si="1"/>
        <v>0</v>
      </c>
      <c r="Z18" s="10">
        <f t="shared" si="1"/>
        <v>0</v>
      </c>
      <c r="AA18" s="10">
        <f t="shared" si="1"/>
        <v>0</v>
      </c>
      <c r="AB18" s="10">
        <f t="shared" si="1"/>
        <v>0</v>
      </c>
      <c r="AC18" s="10">
        <f t="shared" si="1"/>
        <v>0</v>
      </c>
      <c r="AD18" s="10">
        <f t="shared" si="1"/>
        <v>0</v>
      </c>
      <c r="AE18" s="10">
        <f t="shared" si="1"/>
        <v>0</v>
      </c>
      <c r="AF18" s="10">
        <f t="shared" si="1"/>
        <v>0</v>
      </c>
      <c r="AG18" s="10">
        <f t="shared" si="1"/>
        <v>0</v>
      </c>
      <c r="AH18" s="10">
        <f t="shared" si="1"/>
        <v>0</v>
      </c>
      <c r="AI18" s="10">
        <f t="shared" si="1"/>
        <v>0</v>
      </c>
      <c r="AJ18" s="10">
        <f t="shared" si="1"/>
        <v>0</v>
      </c>
      <c r="AK18" s="10">
        <f t="shared" si="1"/>
        <v>0</v>
      </c>
      <c r="AL18" s="10">
        <f t="shared" si="1"/>
        <v>0</v>
      </c>
      <c r="AM18" s="10">
        <f t="shared" si="1"/>
        <v>0</v>
      </c>
      <c r="AN18" s="10">
        <f t="shared" si="1"/>
        <v>0</v>
      </c>
      <c r="AO18" s="10">
        <f t="shared" si="1"/>
        <v>0</v>
      </c>
    </row>
    <row r="19" spans="1:41" ht="64.5" customHeight="1">
      <c r="A19" s="25">
        <f>'ÖĞRENCİ LİSTESİ'!E5</f>
        <v>0</v>
      </c>
    </row>
    <row r="20" spans="1:41" ht="21">
      <c r="A20" s="25" t="str">
        <f>'ÖĞRENCİ LİSTESİ'!E6</f>
        <v>SINIF ÖĞRETMENİ</v>
      </c>
    </row>
    <row r="23" spans="1:41">
      <c r="A23" s="7" t="s">
        <v>7</v>
      </c>
    </row>
    <row r="25" spans="1:41">
      <c r="B25" t="e">
        <f>SUM(#REF!)</f>
        <v>#REF!</v>
      </c>
    </row>
    <row r="33" spans="1:1">
      <c r="A33" s="7"/>
    </row>
  </sheetData>
  <sheetProtection formatCells="0"/>
  <mergeCells count="42">
    <mergeCell ref="A1:AO2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U16:U17"/>
    <mergeCell ref="J16:J17"/>
    <mergeCell ref="K16:K17"/>
    <mergeCell ref="L16:L17"/>
    <mergeCell ref="M16:M17"/>
    <mergeCell ref="N16:N17"/>
    <mergeCell ref="O16:O17"/>
    <mergeCell ref="P16:P17"/>
    <mergeCell ref="Q16:Q17"/>
    <mergeCell ref="R16:R17"/>
    <mergeCell ref="S16:S17"/>
    <mergeCell ref="T16:T17"/>
    <mergeCell ref="AG16:AG17"/>
    <mergeCell ref="V16:V17"/>
    <mergeCell ref="W16:W17"/>
    <mergeCell ref="X16:X17"/>
    <mergeCell ref="Y16:Y17"/>
    <mergeCell ref="Z16:Z17"/>
    <mergeCell ref="AA16:AA17"/>
    <mergeCell ref="AB16:AB17"/>
    <mergeCell ref="AC16:AC17"/>
    <mergeCell ref="AD16:AD17"/>
    <mergeCell ref="AE16:AE17"/>
    <mergeCell ref="AF16:AF17"/>
    <mergeCell ref="AN16:AN17"/>
    <mergeCell ref="AO16:AO17"/>
    <mergeCell ref="AH16:AH17"/>
    <mergeCell ref="AI16:AI17"/>
    <mergeCell ref="AJ16:AJ17"/>
    <mergeCell ref="AK16:AK17"/>
    <mergeCell ref="AL16:AL17"/>
    <mergeCell ref="AM16:AM17"/>
  </mergeCells>
  <conditionalFormatting sqref="B3:AO4">
    <cfRule type="cellIs" dxfId="3" priority="4" operator="equal">
      <formula>0</formula>
    </cfRule>
  </conditionalFormatting>
  <conditionalFormatting sqref="B16:AO17">
    <cfRule type="cellIs" dxfId="2" priority="3" operator="equal">
      <formula>0</formula>
    </cfRule>
  </conditionalFormatting>
  <conditionalFormatting sqref="B18:AO18">
    <cfRule type="cellIs" dxfId="1" priority="2" operator="lessThan">
      <formula>50</formula>
    </cfRule>
  </conditionalFormatting>
  <conditionalFormatting sqref="B18:AO18">
    <cfRule type="cellIs" dxfId="0" priority="1" operator="equal">
      <formula>0</formula>
    </cfRule>
  </conditionalFormatting>
  <dataValidations count="3">
    <dataValidation type="custom" allowBlank="1" showInputMessage="1" showErrorMessage="1" errorTitle="SAKIN BURAYA NOT GİRMEYİN!!!" error="NOTLAR YUKARIDAKİ PUAN TOPLAMINA GÖRE OTOMATİK HESAPLANIR..._x000a_(TOPLAM ÖLÇEK PUANI X 100)/EN YÜKSEK TOPLAM ÖLÇEK PUANI_x000a__x000a_by@muratson" sqref="B18:AO18">
      <formula1>"M"</formula1>
    </dataValidation>
    <dataValidation type="whole" allowBlank="1" showInputMessage="1" showErrorMessage="1" errorTitle="ÖĞRETMENİM YANLIŞ  NOT GİRDİNİZ!" error="5(HER ZAMAN) 4(SIKLIKLA) 3(BAZEN)  2(NADİREN)  1 (HİÇBİR  ZAMAN)   ŞEKLİNDE OLMALIDIR_x000a_@by muratson" sqref="B5:AO15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_x000a_" sqref="B16:AO17">
      <formula1>"m"</formula1>
    </dataValidation>
  </dataValidations>
  <hyperlinks>
    <hyperlink ref="A23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5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C3:J49"/>
  <sheetViews>
    <sheetView showGridLines="0" workbookViewId="0">
      <selection activeCell="E6" sqref="E6"/>
    </sheetView>
  </sheetViews>
  <sheetFormatPr defaultRowHeight="15"/>
  <cols>
    <col min="4" max="4" width="12.42578125" customWidth="1"/>
    <col min="5" max="5" width="55.5703125" bestFit="1" customWidth="1"/>
    <col min="10" max="10" width="9.140625" customWidth="1"/>
    <col min="13" max="13" width="25.7109375" customWidth="1"/>
    <col min="14" max="14" width="18.7109375" customWidth="1"/>
  </cols>
  <sheetData>
    <row r="3" spans="3:10" ht="15.75" thickBot="1"/>
    <row r="4" spans="3:10" ht="73.5" customHeight="1" thickBot="1">
      <c r="C4" s="52" t="s">
        <v>2</v>
      </c>
      <c r="D4" s="53"/>
      <c r="E4" s="108" t="s">
        <v>240</v>
      </c>
      <c r="F4" s="109"/>
      <c r="G4" s="109"/>
      <c r="H4" s="109"/>
      <c r="I4" s="109"/>
      <c r="J4" s="110"/>
    </row>
    <row r="5" spans="3:10" ht="28.5">
      <c r="C5" s="2" t="s">
        <v>3</v>
      </c>
      <c r="D5" s="2"/>
      <c r="E5" s="28"/>
    </row>
    <row r="6" spans="3:10" ht="28.5">
      <c r="C6" s="54" t="s">
        <v>4</v>
      </c>
      <c r="D6" s="55"/>
      <c r="E6" s="111" t="s">
        <v>239</v>
      </c>
    </row>
    <row r="9" spans="3:10">
      <c r="D9" s="3" t="s">
        <v>5</v>
      </c>
      <c r="E9" s="3" t="s">
        <v>6</v>
      </c>
    </row>
    <row r="10" spans="3:10" ht="19.5" customHeight="1">
      <c r="C10">
        <v>1</v>
      </c>
      <c r="D10" s="4"/>
      <c r="E10" s="5"/>
    </row>
    <row r="11" spans="3:10">
      <c r="C11">
        <v>2</v>
      </c>
      <c r="D11" s="4"/>
      <c r="E11" s="5"/>
    </row>
    <row r="12" spans="3:10">
      <c r="C12">
        <v>3</v>
      </c>
      <c r="D12" s="4"/>
      <c r="E12" s="5"/>
    </row>
    <row r="13" spans="3:10">
      <c r="C13">
        <v>4</v>
      </c>
      <c r="D13" s="4"/>
      <c r="E13" s="5"/>
    </row>
    <row r="14" spans="3:10">
      <c r="C14">
        <v>5</v>
      </c>
      <c r="D14" s="4"/>
      <c r="E14" s="5"/>
    </row>
    <row r="15" spans="3:10">
      <c r="C15">
        <v>6</v>
      </c>
      <c r="D15" s="4"/>
      <c r="E15" s="5"/>
    </row>
    <row r="16" spans="3:10">
      <c r="C16">
        <v>7</v>
      </c>
      <c r="D16" s="4"/>
      <c r="E16" s="5"/>
    </row>
    <row r="17" spans="3:5">
      <c r="C17">
        <v>8</v>
      </c>
      <c r="D17" s="4"/>
      <c r="E17" s="5"/>
    </row>
    <row r="18" spans="3:5">
      <c r="C18">
        <v>9</v>
      </c>
      <c r="D18" s="4"/>
      <c r="E18" s="5"/>
    </row>
    <row r="19" spans="3:5">
      <c r="C19">
        <v>10</v>
      </c>
      <c r="D19" s="4"/>
      <c r="E19" s="5"/>
    </row>
    <row r="20" spans="3:5">
      <c r="C20">
        <v>11</v>
      </c>
      <c r="D20" s="4"/>
      <c r="E20" s="5"/>
    </row>
    <row r="21" spans="3:5">
      <c r="C21">
        <v>12</v>
      </c>
      <c r="D21" s="4"/>
      <c r="E21" s="5"/>
    </row>
    <row r="22" spans="3:5">
      <c r="C22">
        <v>13</v>
      </c>
      <c r="D22" s="4"/>
      <c r="E22" s="5"/>
    </row>
    <row r="23" spans="3:5">
      <c r="C23">
        <v>14</v>
      </c>
      <c r="D23" s="4"/>
      <c r="E23" s="5"/>
    </row>
    <row r="24" spans="3:5">
      <c r="C24">
        <v>15</v>
      </c>
      <c r="D24" s="4"/>
      <c r="E24" s="5"/>
    </row>
    <row r="25" spans="3:5" ht="15" customHeight="1">
      <c r="C25">
        <v>16</v>
      </c>
      <c r="D25" s="4"/>
      <c r="E25" s="5"/>
    </row>
    <row r="26" spans="3:5" ht="15" customHeight="1">
      <c r="C26">
        <v>17</v>
      </c>
      <c r="D26" s="4"/>
      <c r="E26" s="5"/>
    </row>
    <row r="27" spans="3:5" ht="15" customHeight="1">
      <c r="C27">
        <v>18</v>
      </c>
      <c r="D27" s="4"/>
      <c r="E27" s="5"/>
    </row>
    <row r="28" spans="3:5" ht="15" customHeight="1">
      <c r="C28">
        <v>19</v>
      </c>
      <c r="D28" s="4"/>
      <c r="E28" s="5"/>
    </row>
    <row r="29" spans="3:5">
      <c r="C29">
        <v>20</v>
      </c>
      <c r="D29" s="4"/>
      <c r="E29" s="5"/>
    </row>
    <row r="30" spans="3:5">
      <c r="C30">
        <v>21</v>
      </c>
      <c r="D30" s="4"/>
      <c r="E30" s="5"/>
    </row>
    <row r="31" spans="3:5">
      <c r="C31">
        <v>22</v>
      </c>
      <c r="D31" s="4"/>
      <c r="E31" s="5"/>
    </row>
    <row r="32" spans="3:5">
      <c r="C32">
        <v>23</v>
      </c>
      <c r="D32" s="4"/>
      <c r="E32" s="5"/>
    </row>
    <row r="33" spans="3:5">
      <c r="C33">
        <v>24</v>
      </c>
      <c r="D33" s="4"/>
      <c r="E33" s="5"/>
    </row>
    <row r="34" spans="3:5">
      <c r="C34">
        <v>25</v>
      </c>
      <c r="D34" s="4"/>
      <c r="E34" s="5"/>
    </row>
    <row r="35" spans="3:5">
      <c r="C35">
        <v>26</v>
      </c>
      <c r="D35" s="4"/>
      <c r="E35" s="5"/>
    </row>
    <row r="36" spans="3:5">
      <c r="C36">
        <v>27</v>
      </c>
      <c r="D36" s="4"/>
      <c r="E36" s="5"/>
    </row>
    <row r="37" spans="3:5">
      <c r="C37">
        <v>28</v>
      </c>
      <c r="D37" s="4"/>
      <c r="E37" s="5"/>
    </row>
    <row r="38" spans="3:5">
      <c r="C38">
        <v>29</v>
      </c>
      <c r="D38" s="4"/>
      <c r="E38" s="5"/>
    </row>
    <row r="39" spans="3:5">
      <c r="C39">
        <v>30</v>
      </c>
      <c r="D39" s="4"/>
      <c r="E39" s="5"/>
    </row>
    <row r="40" spans="3:5" hidden="1">
      <c r="C40">
        <v>31</v>
      </c>
      <c r="D40" s="4">
        <v>31</v>
      </c>
      <c r="E40" s="5" t="s">
        <v>51</v>
      </c>
    </row>
    <row r="41" spans="3:5" hidden="1">
      <c r="C41">
        <v>32</v>
      </c>
      <c r="D41" s="4">
        <v>32</v>
      </c>
      <c r="E41" s="5" t="s">
        <v>52</v>
      </c>
    </row>
    <row r="42" spans="3:5" hidden="1">
      <c r="C42">
        <v>33</v>
      </c>
      <c r="D42" s="4">
        <v>33</v>
      </c>
      <c r="E42" s="5" t="s">
        <v>53</v>
      </c>
    </row>
    <row r="43" spans="3:5" hidden="1">
      <c r="C43">
        <v>34</v>
      </c>
      <c r="D43" s="4">
        <v>34</v>
      </c>
      <c r="E43" s="5" t="s">
        <v>54</v>
      </c>
    </row>
    <row r="44" spans="3:5" hidden="1">
      <c r="C44">
        <v>35</v>
      </c>
      <c r="D44" s="4">
        <v>35</v>
      </c>
      <c r="E44" s="5" t="s">
        <v>55</v>
      </c>
    </row>
    <row r="45" spans="3:5" hidden="1">
      <c r="C45">
        <v>36</v>
      </c>
      <c r="D45" s="4">
        <v>36</v>
      </c>
      <c r="E45" s="5" t="s">
        <v>56</v>
      </c>
    </row>
    <row r="46" spans="3:5" hidden="1">
      <c r="C46">
        <v>37</v>
      </c>
      <c r="D46" s="4">
        <v>37</v>
      </c>
      <c r="E46" s="5" t="s">
        <v>57</v>
      </c>
    </row>
    <row r="47" spans="3:5" hidden="1">
      <c r="C47">
        <v>38</v>
      </c>
      <c r="D47" s="4">
        <v>38</v>
      </c>
      <c r="E47" s="5" t="s">
        <v>58</v>
      </c>
    </row>
    <row r="48" spans="3:5" hidden="1">
      <c r="C48">
        <v>39</v>
      </c>
      <c r="D48" s="4">
        <v>39</v>
      </c>
      <c r="E48" s="5" t="s">
        <v>59</v>
      </c>
    </row>
    <row r="49" spans="3:5" hidden="1">
      <c r="C49">
        <v>40</v>
      </c>
      <c r="D49" s="4">
        <v>40</v>
      </c>
      <c r="E49" s="5" t="s">
        <v>60</v>
      </c>
    </row>
  </sheetData>
  <mergeCells count="3">
    <mergeCell ref="C4:D4"/>
    <mergeCell ref="E4:J4"/>
    <mergeCell ref="C6:D6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P60"/>
  <sheetViews>
    <sheetView showGridLines="0" view="pageBreakPreview" zoomScale="85" zoomScaleSheetLayoutView="85" workbookViewId="0">
      <pane xSplit="2" ySplit="4" topLeftCell="C5" activePane="bottomRight" state="frozen"/>
      <selection sqref="A1:AO2"/>
      <selection pane="topRight" sqref="A1:AO2"/>
      <selection pane="bottomLeft" sqref="A1:AO2"/>
      <selection pane="bottomRight" sqref="A1:AP2"/>
    </sheetView>
  </sheetViews>
  <sheetFormatPr defaultRowHeight="15"/>
  <cols>
    <col min="2" max="2" width="90.140625" customWidth="1"/>
    <col min="3" max="32" width="6.140625" customWidth="1"/>
    <col min="33" max="42" width="6.140625" hidden="1" customWidth="1"/>
  </cols>
  <sheetData>
    <row r="1" spans="1:42" ht="15" customHeight="1">
      <c r="A1" s="56" t="str">
        <f>'ÖĞRENCİ LİSTESİ'!E4</f>
        <v>SUNGUROĞLU İLKOKULU  1/A ŞUBESİ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8"/>
    </row>
    <row r="2" spans="1:42" ht="15" customHeight="1" thickBot="1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1"/>
    </row>
    <row r="3" spans="1:42" ht="124.5" customHeight="1">
      <c r="A3" s="62" t="s">
        <v>77</v>
      </c>
      <c r="B3" s="62"/>
      <c r="C3" s="26">
        <f ca="1">LİSTE!G5</f>
        <v>0</v>
      </c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.75" thickBot="1">
      <c r="A4" s="63" t="s">
        <v>0</v>
      </c>
      <c r="B4" s="64"/>
      <c r="C4" s="6">
        <f ca="1">LİSTE!G6</f>
        <v>0</v>
      </c>
      <c r="D4" s="6"/>
      <c r="E4" s="6">
        <f ca="1">LİSTE!I6</f>
        <v>0</v>
      </c>
      <c r="F4" s="6">
        <f ca="1">LİSTE!J6</f>
        <v>0</v>
      </c>
      <c r="G4" s="6">
        <f ca="1">LİSTE!K6</f>
        <v>0</v>
      </c>
      <c r="H4" s="6">
        <f ca="1">LİSTE!L6</f>
        <v>0</v>
      </c>
      <c r="I4" s="6">
        <f ca="1">LİSTE!M6</f>
        <v>0</v>
      </c>
      <c r="J4" s="6">
        <f ca="1">LİSTE!N6</f>
        <v>0</v>
      </c>
      <c r="K4" s="6">
        <f ca="1">LİSTE!O6</f>
        <v>0</v>
      </c>
      <c r="L4" s="6">
        <f ca="1">LİSTE!P6</f>
        <v>0</v>
      </c>
      <c r="M4" s="6">
        <f ca="1">LİSTE!Q6</f>
        <v>0</v>
      </c>
      <c r="N4" s="6">
        <f ca="1">LİSTE!R6</f>
        <v>0</v>
      </c>
      <c r="O4" s="6">
        <f ca="1">LİSTE!S6</f>
        <v>0</v>
      </c>
      <c r="P4" s="6">
        <f ca="1">LİSTE!T6</f>
        <v>0</v>
      </c>
      <c r="Q4" s="6">
        <f ca="1">LİSTE!U6</f>
        <v>0</v>
      </c>
      <c r="R4" s="6">
        <f ca="1">LİSTE!V6</f>
        <v>0</v>
      </c>
      <c r="S4" s="6">
        <f ca="1">LİSTE!W6</f>
        <v>0</v>
      </c>
      <c r="T4" s="6">
        <f ca="1">LİSTE!X6</f>
        <v>0</v>
      </c>
      <c r="U4" s="6">
        <f ca="1">LİSTE!Y6</f>
        <v>0</v>
      </c>
      <c r="V4" s="6">
        <f ca="1">LİSTE!Z6</f>
        <v>0</v>
      </c>
      <c r="W4" s="6">
        <f ca="1">LİSTE!AA6</f>
        <v>0</v>
      </c>
      <c r="X4" s="6">
        <f ca="1">LİSTE!AB6</f>
        <v>0</v>
      </c>
      <c r="Y4" s="6">
        <f ca="1">LİSTE!AC6</f>
        <v>0</v>
      </c>
      <c r="Z4" s="6">
        <f ca="1">LİSTE!AD6</f>
        <v>0</v>
      </c>
      <c r="AA4" s="6">
        <f ca="1">LİSTE!AE6</f>
        <v>0</v>
      </c>
      <c r="AB4" s="6">
        <f ca="1">LİSTE!AF6</f>
        <v>0</v>
      </c>
      <c r="AC4" s="6">
        <f ca="1">LİSTE!AG6</f>
        <v>0</v>
      </c>
      <c r="AD4" s="6">
        <f ca="1">LİSTE!AH6</f>
        <v>0</v>
      </c>
      <c r="AE4" s="6">
        <f ca="1">LİSTE!AI6</f>
        <v>0</v>
      </c>
      <c r="AF4" s="6">
        <f ca="1">LİSTE!AJ6</f>
        <v>0</v>
      </c>
      <c r="AG4" s="6">
        <f ca="1">LİSTE!AK6</f>
        <v>31</v>
      </c>
      <c r="AH4" s="6">
        <f ca="1">LİSTE!AL6</f>
        <v>32</v>
      </c>
      <c r="AI4" s="6">
        <f ca="1">LİSTE!AM6</f>
        <v>33</v>
      </c>
      <c r="AJ4" s="6">
        <f ca="1">LİSTE!AN6</f>
        <v>34</v>
      </c>
      <c r="AK4" s="6">
        <f ca="1">LİSTE!AO6</f>
        <v>35</v>
      </c>
      <c r="AL4" s="6">
        <f ca="1">LİSTE!AP6</f>
        <v>36</v>
      </c>
      <c r="AM4" s="6">
        <f ca="1">LİSTE!AQ6</f>
        <v>37</v>
      </c>
      <c r="AN4" s="6">
        <f ca="1">LİSTE!AR6</f>
        <v>38</v>
      </c>
      <c r="AO4" s="6">
        <f ca="1">LİSTE!AS6</f>
        <v>39</v>
      </c>
      <c r="AP4" s="6">
        <f ca="1">LİSTE!AT6</f>
        <v>40</v>
      </c>
    </row>
    <row r="5" spans="1:42" ht="17.100000000000001" customHeight="1">
      <c r="A5" s="65" t="s">
        <v>15</v>
      </c>
      <c r="B5" s="12" t="s">
        <v>18</v>
      </c>
      <c r="C5" s="18"/>
      <c r="D5" s="19"/>
      <c r="E5" s="19">
        <v>4</v>
      </c>
      <c r="F5" s="19">
        <v>5</v>
      </c>
      <c r="G5" s="19">
        <v>4</v>
      </c>
      <c r="H5" s="19"/>
      <c r="I5" s="19">
        <v>5</v>
      </c>
      <c r="J5" s="19">
        <v>5</v>
      </c>
      <c r="K5" s="19">
        <v>3</v>
      </c>
      <c r="L5" s="19">
        <v>5</v>
      </c>
      <c r="M5" s="19">
        <v>5</v>
      </c>
      <c r="N5" s="19">
        <v>5</v>
      </c>
      <c r="O5" s="19">
        <v>5</v>
      </c>
      <c r="P5" s="19">
        <v>4</v>
      </c>
      <c r="Q5" s="19">
        <v>4</v>
      </c>
      <c r="R5" s="19">
        <v>5</v>
      </c>
      <c r="S5" s="19">
        <v>4</v>
      </c>
      <c r="T5" s="19">
        <v>5</v>
      </c>
      <c r="U5" s="19">
        <v>4</v>
      </c>
      <c r="V5" s="19">
        <v>4</v>
      </c>
      <c r="W5" s="19">
        <v>4</v>
      </c>
      <c r="X5" s="19">
        <v>4</v>
      </c>
      <c r="Y5" s="19">
        <v>4</v>
      </c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17.100000000000001" customHeight="1">
      <c r="A6" s="66"/>
      <c r="B6" s="12" t="s">
        <v>19</v>
      </c>
      <c r="C6" s="19">
        <v>5</v>
      </c>
      <c r="D6" s="19"/>
      <c r="E6" s="19">
        <v>4</v>
      </c>
      <c r="F6" s="19">
        <v>4</v>
      </c>
      <c r="G6" s="19">
        <v>4</v>
      </c>
      <c r="H6" s="19"/>
      <c r="I6" s="19">
        <v>5</v>
      </c>
      <c r="J6" s="19">
        <v>5</v>
      </c>
      <c r="K6" s="19">
        <v>3</v>
      </c>
      <c r="L6" s="19">
        <v>5</v>
      </c>
      <c r="M6" s="19">
        <v>5</v>
      </c>
      <c r="N6" s="19">
        <v>5</v>
      </c>
      <c r="O6" s="19">
        <v>5</v>
      </c>
      <c r="P6" s="19">
        <v>4</v>
      </c>
      <c r="Q6" s="19">
        <v>4</v>
      </c>
      <c r="R6" s="19">
        <v>5</v>
      </c>
      <c r="S6" s="19">
        <v>4</v>
      </c>
      <c r="T6" s="19">
        <v>5</v>
      </c>
      <c r="U6" s="19">
        <v>4</v>
      </c>
      <c r="V6" s="19">
        <v>4</v>
      </c>
      <c r="W6" s="19">
        <v>4</v>
      </c>
      <c r="X6" s="19">
        <v>4</v>
      </c>
      <c r="Y6" s="19">
        <v>4</v>
      </c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17.100000000000001" customHeight="1">
      <c r="A7" s="66"/>
      <c r="B7" s="12" t="s">
        <v>20</v>
      </c>
      <c r="C7" s="19">
        <v>5</v>
      </c>
      <c r="D7" s="19"/>
      <c r="E7" s="19">
        <v>4</v>
      </c>
      <c r="F7" s="19">
        <v>4</v>
      </c>
      <c r="G7" s="19">
        <v>4</v>
      </c>
      <c r="H7" s="19"/>
      <c r="I7" s="19">
        <v>5</v>
      </c>
      <c r="J7" s="19">
        <v>5</v>
      </c>
      <c r="K7" s="19">
        <v>3</v>
      </c>
      <c r="L7" s="19">
        <v>5</v>
      </c>
      <c r="M7" s="19">
        <v>5</v>
      </c>
      <c r="N7" s="19">
        <v>5</v>
      </c>
      <c r="O7" s="19">
        <v>5</v>
      </c>
      <c r="P7" s="19">
        <v>4</v>
      </c>
      <c r="Q7" s="19">
        <v>4</v>
      </c>
      <c r="R7" s="19">
        <v>5</v>
      </c>
      <c r="S7" s="19">
        <v>4</v>
      </c>
      <c r="T7" s="19">
        <v>5</v>
      </c>
      <c r="U7" s="19">
        <v>4</v>
      </c>
      <c r="V7" s="19">
        <v>4</v>
      </c>
      <c r="W7" s="19">
        <v>4</v>
      </c>
      <c r="X7" s="19">
        <v>4</v>
      </c>
      <c r="Y7" s="19">
        <v>4</v>
      </c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17.100000000000001" customHeight="1">
      <c r="A8" s="66"/>
      <c r="B8" s="12" t="s">
        <v>21</v>
      </c>
      <c r="C8" s="19">
        <v>5</v>
      </c>
      <c r="D8" s="19"/>
      <c r="E8" s="19">
        <v>4</v>
      </c>
      <c r="F8" s="19">
        <v>5</v>
      </c>
      <c r="G8" s="19">
        <v>4</v>
      </c>
      <c r="H8" s="19"/>
      <c r="I8" s="19">
        <v>5</v>
      </c>
      <c r="J8" s="19">
        <v>5</v>
      </c>
      <c r="K8" s="19">
        <v>3</v>
      </c>
      <c r="L8" s="19">
        <v>5</v>
      </c>
      <c r="M8" s="19">
        <v>5</v>
      </c>
      <c r="N8" s="19">
        <v>5</v>
      </c>
      <c r="O8" s="19">
        <v>5</v>
      </c>
      <c r="P8" s="19">
        <v>4</v>
      </c>
      <c r="Q8" s="19">
        <v>4</v>
      </c>
      <c r="R8" s="19">
        <v>5</v>
      </c>
      <c r="S8" s="19">
        <v>4</v>
      </c>
      <c r="T8" s="19">
        <v>5</v>
      </c>
      <c r="U8" s="19">
        <v>4</v>
      </c>
      <c r="V8" s="19">
        <v>4</v>
      </c>
      <c r="W8" s="19">
        <v>4</v>
      </c>
      <c r="X8" s="19">
        <v>4</v>
      </c>
      <c r="Y8" s="19">
        <v>4</v>
      </c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17.100000000000001" customHeight="1">
      <c r="A9" s="66"/>
      <c r="B9" s="12" t="s">
        <v>22</v>
      </c>
      <c r="C9" s="19">
        <v>5</v>
      </c>
      <c r="D9" s="19"/>
      <c r="E9" s="19">
        <v>4</v>
      </c>
      <c r="F9" s="19">
        <v>5</v>
      </c>
      <c r="G9" s="19">
        <v>4</v>
      </c>
      <c r="H9" s="19"/>
      <c r="I9" s="19">
        <v>5</v>
      </c>
      <c r="J9" s="19">
        <v>5</v>
      </c>
      <c r="K9" s="19">
        <v>3</v>
      </c>
      <c r="L9" s="19">
        <v>5</v>
      </c>
      <c r="M9" s="19">
        <v>5</v>
      </c>
      <c r="N9" s="19">
        <v>5</v>
      </c>
      <c r="O9" s="19">
        <v>5</v>
      </c>
      <c r="P9" s="19">
        <v>4</v>
      </c>
      <c r="Q9" s="19">
        <v>4</v>
      </c>
      <c r="R9" s="19">
        <v>5</v>
      </c>
      <c r="S9" s="19">
        <v>4</v>
      </c>
      <c r="T9" s="19">
        <v>5</v>
      </c>
      <c r="U9" s="19">
        <v>4</v>
      </c>
      <c r="V9" s="19">
        <v>4</v>
      </c>
      <c r="W9" s="19">
        <v>4</v>
      </c>
      <c r="X9" s="19">
        <v>4</v>
      </c>
      <c r="Y9" s="19">
        <v>4</v>
      </c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17.100000000000001" customHeight="1">
      <c r="A10" s="66"/>
      <c r="B10" s="12" t="s">
        <v>23</v>
      </c>
      <c r="C10" s="19">
        <v>5</v>
      </c>
      <c r="D10" s="19"/>
      <c r="E10" s="19">
        <v>4</v>
      </c>
      <c r="F10" s="19">
        <v>5</v>
      </c>
      <c r="G10" s="19">
        <v>4</v>
      </c>
      <c r="H10" s="19"/>
      <c r="I10" s="19">
        <v>5</v>
      </c>
      <c r="J10" s="19">
        <v>5</v>
      </c>
      <c r="K10" s="19">
        <v>3</v>
      </c>
      <c r="L10" s="19">
        <v>5</v>
      </c>
      <c r="M10" s="19">
        <v>5</v>
      </c>
      <c r="N10" s="19">
        <v>5</v>
      </c>
      <c r="O10" s="19">
        <v>5</v>
      </c>
      <c r="P10" s="19">
        <v>4</v>
      </c>
      <c r="Q10" s="19">
        <v>4</v>
      </c>
      <c r="R10" s="19">
        <v>5</v>
      </c>
      <c r="S10" s="19">
        <v>4</v>
      </c>
      <c r="T10" s="19">
        <v>5</v>
      </c>
      <c r="U10" s="19">
        <v>4</v>
      </c>
      <c r="V10" s="19">
        <v>4</v>
      </c>
      <c r="W10" s="19">
        <v>4</v>
      </c>
      <c r="X10" s="19">
        <v>4</v>
      </c>
      <c r="Y10" s="19">
        <v>4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</row>
    <row r="11" spans="1:42" ht="17.100000000000001" customHeight="1">
      <c r="A11" s="66"/>
      <c r="B11" s="12" t="s">
        <v>24</v>
      </c>
      <c r="C11" s="19">
        <v>5</v>
      </c>
      <c r="D11" s="19"/>
      <c r="E11" s="19">
        <v>4</v>
      </c>
      <c r="F11" s="19">
        <v>5</v>
      </c>
      <c r="G11" s="19">
        <v>4</v>
      </c>
      <c r="H11" s="19"/>
      <c r="I11" s="19">
        <v>5</v>
      </c>
      <c r="J11" s="19">
        <v>5</v>
      </c>
      <c r="K11" s="19">
        <v>3</v>
      </c>
      <c r="L11" s="19">
        <v>5</v>
      </c>
      <c r="M11" s="19">
        <v>5</v>
      </c>
      <c r="N11" s="19">
        <v>5</v>
      </c>
      <c r="O11" s="19">
        <v>5</v>
      </c>
      <c r="P11" s="19">
        <v>4</v>
      </c>
      <c r="Q11" s="19">
        <v>4</v>
      </c>
      <c r="R11" s="19">
        <v>5</v>
      </c>
      <c r="S11" s="19">
        <v>3</v>
      </c>
      <c r="T11" s="19">
        <v>5</v>
      </c>
      <c r="U11" s="19">
        <v>4</v>
      </c>
      <c r="V11" s="19">
        <v>4</v>
      </c>
      <c r="W11" s="19">
        <v>4</v>
      </c>
      <c r="X11" s="19">
        <v>4</v>
      </c>
      <c r="Y11" s="19">
        <v>4</v>
      </c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</row>
    <row r="12" spans="1:42" ht="17.100000000000001" customHeight="1" thickBot="1">
      <c r="A12" s="67"/>
      <c r="B12" s="12" t="s">
        <v>25</v>
      </c>
      <c r="C12" s="19">
        <v>5</v>
      </c>
      <c r="D12" s="19">
        <v>3</v>
      </c>
      <c r="E12" s="19">
        <v>4</v>
      </c>
      <c r="F12" s="19">
        <v>4</v>
      </c>
      <c r="G12" s="19">
        <v>4</v>
      </c>
      <c r="H12" s="19"/>
      <c r="I12" s="19">
        <v>5</v>
      </c>
      <c r="J12" s="19">
        <v>5</v>
      </c>
      <c r="K12" s="19">
        <v>3</v>
      </c>
      <c r="L12" s="19">
        <v>5</v>
      </c>
      <c r="M12" s="19">
        <v>5</v>
      </c>
      <c r="N12" s="19">
        <v>5</v>
      </c>
      <c r="O12" s="19">
        <v>5</v>
      </c>
      <c r="P12" s="19">
        <v>4</v>
      </c>
      <c r="Q12" s="19">
        <v>4</v>
      </c>
      <c r="R12" s="19">
        <v>5</v>
      </c>
      <c r="S12" s="19">
        <v>3</v>
      </c>
      <c r="T12" s="19">
        <v>5</v>
      </c>
      <c r="U12" s="19">
        <v>4</v>
      </c>
      <c r="V12" s="19">
        <v>4</v>
      </c>
      <c r="W12" s="19">
        <v>4</v>
      </c>
      <c r="X12" s="19">
        <v>4</v>
      </c>
      <c r="Y12" s="19">
        <v>4</v>
      </c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</row>
    <row r="13" spans="1:42" ht="17.100000000000001" customHeight="1">
      <c r="A13" s="65" t="s">
        <v>16</v>
      </c>
      <c r="B13" s="12" t="s">
        <v>10</v>
      </c>
      <c r="C13" s="19">
        <v>5</v>
      </c>
      <c r="D13" s="19">
        <v>3</v>
      </c>
      <c r="E13" s="19">
        <v>4</v>
      </c>
      <c r="F13" s="19">
        <v>4</v>
      </c>
      <c r="G13" s="19">
        <v>4</v>
      </c>
      <c r="H13" s="19"/>
      <c r="I13" s="19">
        <v>5</v>
      </c>
      <c r="J13" s="19">
        <v>5</v>
      </c>
      <c r="K13" s="19">
        <v>3</v>
      </c>
      <c r="L13" s="19">
        <v>5</v>
      </c>
      <c r="M13" s="19">
        <v>5</v>
      </c>
      <c r="N13" s="19">
        <v>5</v>
      </c>
      <c r="O13" s="19">
        <v>5</v>
      </c>
      <c r="P13" s="19">
        <v>4</v>
      </c>
      <c r="Q13" s="19">
        <v>4</v>
      </c>
      <c r="R13" s="19">
        <v>5</v>
      </c>
      <c r="S13" s="19">
        <v>3</v>
      </c>
      <c r="T13" s="19">
        <v>5</v>
      </c>
      <c r="U13" s="19">
        <v>4</v>
      </c>
      <c r="V13" s="19">
        <v>4</v>
      </c>
      <c r="W13" s="19">
        <v>4</v>
      </c>
      <c r="X13" s="19">
        <v>4</v>
      </c>
      <c r="Y13" s="19">
        <v>4</v>
      </c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</row>
    <row r="14" spans="1:42" ht="17.100000000000001" customHeight="1">
      <c r="A14" s="66"/>
      <c r="B14" s="12" t="s">
        <v>11</v>
      </c>
      <c r="C14" s="19">
        <v>5</v>
      </c>
      <c r="D14" s="19">
        <v>3</v>
      </c>
      <c r="E14" s="19">
        <v>4</v>
      </c>
      <c r="F14" s="19">
        <v>4</v>
      </c>
      <c r="G14" s="19">
        <v>4</v>
      </c>
      <c r="H14" s="19"/>
      <c r="I14" s="19">
        <v>5</v>
      </c>
      <c r="J14" s="19">
        <v>5</v>
      </c>
      <c r="K14" s="19">
        <v>3</v>
      </c>
      <c r="L14" s="19">
        <v>5</v>
      </c>
      <c r="M14" s="19">
        <v>5</v>
      </c>
      <c r="N14" s="19">
        <v>5</v>
      </c>
      <c r="O14" s="19">
        <v>5</v>
      </c>
      <c r="P14" s="19">
        <v>4</v>
      </c>
      <c r="Q14" s="19">
        <v>4</v>
      </c>
      <c r="R14" s="19">
        <v>5</v>
      </c>
      <c r="S14" s="19">
        <v>3</v>
      </c>
      <c r="T14" s="19">
        <v>5</v>
      </c>
      <c r="U14" s="19">
        <v>4</v>
      </c>
      <c r="V14" s="19">
        <v>4</v>
      </c>
      <c r="W14" s="19">
        <v>4</v>
      </c>
      <c r="X14" s="19">
        <v>4</v>
      </c>
      <c r="Y14" s="19">
        <v>4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</row>
    <row r="15" spans="1:42" ht="17.100000000000001" customHeight="1">
      <c r="A15" s="66"/>
      <c r="B15" s="12" t="s">
        <v>12</v>
      </c>
      <c r="C15" s="19">
        <v>5</v>
      </c>
      <c r="D15" s="19">
        <v>3</v>
      </c>
      <c r="E15" s="19">
        <v>4</v>
      </c>
      <c r="F15" s="19">
        <v>4</v>
      </c>
      <c r="G15" s="19">
        <v>4</v>
      </c>
      <c r="H15" s="19"/>
      <c r="I15" s="19">
        <v>5</v>
      </c>
      <c r="J15" s="19">
        <v>5</v>
      </c>
      <c r="K15" s="19">
        <v>3</v>
      </c>
      <c r="L15" s="19">
        <v>5</v>
      </c>
      <c r="M15" s="19">
        <v>5</v>
      </c>
      <c r="N15" s="19">
        <v>5</v>
      </c>
      <c r="O15" s="19">
        <v>5</v>
      </c>
      <c r="P15" s="19">
        <v>4</v>
      </c>
      <c r="Q15" s="19">
        <v>4</v>
      </c>
      <c r="R15" s="19">
        <v>5</v>
      </c>
      <c r="S15" s="19">
        <v>3</v>
      </c>
      <c r="T15" s="19">
        <v>5</v>
      </c>
      <c r="U15" s="19">
        <v>4</v>
      </c>
      <c r="V15" s="19">
        <v>4</v>
      </c>
      <c r="W15" s="19">
        <v>4</v>
      </c>
      <c r="X15" s="19">
        <v>4</v>
      </c>
      <c r="Y15" s="19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</row>
    <row r="16" spans="1:42" ht="17.100000000000001" customHeight="1">
      <c r="A16" s="66"/>
      <c r="B16" s="12" t="s">
        <v>13</v>
      </c>
      <c r="C16" s="19">
        <v>5</v>
      </c>
      <c r="D16" s="19">
        <v>3</v>
      </c>
      <c r="E16" s="19">
        <v>4</v>
      </c>
      <c r="F16" s="19">
        <v>5</v>
      </c>
      <c r="G16" s="19">
        <v>4</v>
      </c>
      <c r="H16" s="19"/>
      <c r="I16" s="19">
        <v>4</v>
      </c>
      <c r="J16" s="19">
        <v>4</v>
      </c>
      <c r="K16" s="19">
        <v>4</v>
      </c>
      <c r="L16" s="19">
        <v>4</v>
      </c>
      <c r="M16" s="19">
        <v>5</v>
      </c>
      <c r="N16" s="19">
        <v>5</v>
      </c>
      <c r="O16" s="19">
        <v>5</v>
      </c>
      <c r="P16" s="19">
        <v>4</v>
      </c>
      <c r="Q16" s="19">
        <v>4</v>
      </c>
      <c r="R16" s="19">
        <v>5</v>
      </c>
      <c r="S16" s="19">
        <v>3</v>
      </c>
      <c r="T16" s="19">
        <v>5</v>
      </c>
      <c r="U16" s="19">
        <v>4</v>
      </c>
      <c r="V16" s="19">
        <v>4</v>
      </c>
      <c r="W16" s="19">
        <v>4</v>
      </c>
      <c r="X16" s="19">
        <v>4</v>
      </c>
      <c r="Y16" s="19">
        <v>4</v>
      </c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</row>
    <row r="17" spans="1:42" ht="17.100000000000001" customHeight="1" thickBot="1">
      <c r="A17" s="67"/>
      <c r="B17" s="12" t="s">
        <v>14</v>
      </c>
      <c r="C17" s="19">
        <v>5</v>
      </c>
      <c r="D17" s="19">
        <v>3</v>
      </c>
      <c r="E17" s="19">
        <v>4</v>
      </c>
      <c r="F17" s="19">
        <v>5</v>
      </c>
      <c r="G17" s="19">
        <v>4</v>
      </c>
      <c r="H17" s="19"/>
      <c r="I17" s="19">
        <v>4</v>
      </c>
      <c r="J17" s="19">
        <v>4</v>
      </c>
      <c r="K17" s="19">
        <v>4</v>
      </c>
      <c r="L17" s="19">
        <v>4</v>
      </c>
      <c r="M17" s="19">
        <v>5</v>
      </c>
      <c r="N17" s="19">
        <v>5</v>
      </c>
      <c r="O17" s="19">
        <v>5</v>
      </c>
      <c r="P17" s="19">
        <v>4</v>
      </c>
      <c r="Q17" s="19">
        <v>4</v>
      </c>
      <c r="R17" s="19">
        <v>5</v>
      </c>
      <c r="S17" s="19">
        <v>3</v>
      </c>
      <c r="T17" s="19">
        <v>5</v>
      </c>
      <c r="U17" s="19">
        <v>4</v>
      </c>
      <c r="V17" s="19">
        <v>4</v>
      </c>
      <c r="W17" s="19">
        <v>4</v>
      </c>
      <c r="X17" s="19">
        <v>3</v>
      </c>
      <c r="Y17" s="19">
        <v>4</v>
      </c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</row>
    <row r="18" spans="1:42" ht="17.100000000000001" customHeight="1">
      <c r="A18" s="65" t="s">
        <v>70</v>
      </c>
      <c r="B18" s="12" t="s">
        <v>26</v>
      </c>
      <c r="C18" s="19">
        <v>5</v>
      </c>
      <c r="D18" s="19">
        <v>3</v>
      </c>
      <c r="E18" s="19">
        <v>4</v>
      </c>
      <c r="F18" s="19">
        <v>5</v>
      </c>
      <c r="G18" s="19">
        <v>4</v>
      </c>
      <c r="H18" s="19"/>
      <c r="I18" s="19">
        <v>4</v>
      </c>
      <c r="J18" s="19">
        <v>4</v>
      </c>
      <c r="K18" s="19">
        <v>4</v>
      </c>
      <c r="L18" s="19">
        <v>4</v>
      </c>
      <c r="M18" s="19">
        <v>5</v>
      </c>
      <c r="N18" s="19">
        <v>5</v>
      </c>
      <c r="O18" s="19">
        <v>5</v>
      </c>
      <c r="P18" s="19">
        <v>4</v>
      </c>
      <c r="Q18" s="19">
        <v>4</v>
      </c>
      <c r="R18" s="19">
        <v>5</v>
      </c>
      <c r="S18" s="19">
        <v>3</v>
      </c>
      <c r="T18" s="19">
        <v>5</v>
      </c>
      <c r="U18" s="19">
        <v>4</v>
      </c>
      <c r="V18" s="19">
        <v>4</v>
      </c>
      <c r="W18" s="19">
        <v>4</v>
      </c>
      <c r="X18" s="19">
        <v>3</v>
      </c>
      <c r="Y18" s="19">
        <v>3</v>
      </c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</row>
    <row r="19" spans="1:42" ht="17.100000000000001" customHeight="1">
      <c r="A19" s="66"/>
      <c r="B19" s="12" t="s">
        <v>27</v>
      </c>
      <c r="C19" s="19">
        <v>5</v>
      </c>
      <c r="D19" s="19">
        <v>3</v>
      </c>
      <c r="E19" s="19">
        <v>4</v>
      </c>
      <c r="F19" s="19">
        <v>5</v>
      </c>
      <c r="G19" s="19">
        <v>4</v>
      </c>
      <c r="H19" s="19"/>
      <c r="I19" s="19">
        <v>4</v>
      </c>
      <c r="J19" s="19">
        <v>4</v>
      </c>
      <c r="K19" s="19">
        <v>4</v>
      </c>
      <c r="L19" s="19">
        <v>4</v>
      </c>
      <c r="M19" s="19">
        <v>5</v>
      </c>
      <c r="N19" s="19">
        <v>5</v>
      </c>
      <c r="O19" s="19">
        <v>5</v>
      </c>
      <c r="P19" s="19">
        <v>4</v>
      </c>
      <c r="Q19" s="19">
        <v>3</v>
      </c>
      <c r="R19" s="19">
        <v>4</v>
      </c>
      <c r="S19" s="19">
        <v>3</v>
      </c>
      <c r="T19" s="19">
        <v>5</v>
      </c>
      <c r="U19" s="19">
        <v>4</v>
      </c>
      <c r="V19" s="19">
        <v>4</v>
      </c>
      <c r="W19" s="19">
        <v>4</v>
      </c>
      <c r="X19" s="19">
        <v>3</v>
      </c>
      <c r="Y19" s="19">
        <v>3</v>
      </c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</row>
    <row r="20" spans="1:42" ht="17.100000000000001" customHeight="1">
      <c r="A20" s="66"/>
      <c r="B20" s="12" t="s">
        <v>28</v>
      </c>
      <c r="C20" s="19">
        <v>5</v>
      </c>
      <c r="D20" s="19">
        <v>3</v>
      </c>
      <c r="E20" s="19">
        <v>4</v>
      </c>
      <c r="F20" s="19">
        <v>5</v>
      </c>
      <c r="G20" s="19">
        <v>4</v>
      </c>
      <c r="H20" s="19"/>
      <c r="I20" s="19">
        <v>4</v>
      </c>
      <c r="J20" s="19">
        <v>4</v>
      </c>
      <c r="K20" s="19">
        <v>3</v>
      </c>
      <c r="L20" s="19">
        <v>4</v>
      </c>
      <c r="M20" s="19">
        <v>5</v>
      </c>
      <c r="N20" s="19">
        <v>5</v>
      </c>
      <c r="O20" s="19">
        <v>4</v>
      </c>
      <c r="P20" s="19">
        <v>4</v>
      </c>
      <c r="Q20" s="19">
        <v>3</v>
      </c>
      <c r="R20" s="19">
        <v>4</v>
      </c>
      <c r="S20" s="19">
        <v>3</v>
      </c>
      <c r="T20" s="19">
        <v>5</v>
      </c>
      <c r="U20" s="19">
        <v>4</v>
      </c>
      <c r="V20" s="19">
        <v>4</v>
      </c>
      <c r="W20" s="19">
        <v>4</v>
      </c>
      <c r="X20" s="19">
        <v>3</v>
      </c>
      <c r="Y20" s="19">
        <v>3</v>
      </c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</row>
    <row r="21" spans="1:42" ht="17.100000000000001" customHeight="1">
      <c r="A21" s="66"/>
      <c r="B21" s="12" t="s">
        <v>29</v>
      </c>
      <c r="C21" s="19">
        <v>5</v>
      </c>
      <c r="D21" s="19">
        <v>3</v>
      </c>
      <c r="E21" s="19">
        <v>4</v>
      </c>
      <c r="F21" s="19">
        <v>5</v>
      </c>
      <c r="G21" s="19">
        <v>4</v>
      </c>
      <c r="H21" s="19"/>
      <c r="I21" s="19">
        <v>4</v>
      </c>
      <c r="J21" s="19">
        <v>4</v>
      </c>
      <c r="K21" s="19">
        <v>3</v>
      </c>
      <c r="L21" s="19">
        <v>4</v>
      </c>
      <c r="M21" s="19">
        <v>5</v>
      </c>
      <c r="N21" s="19">
        <v>4</v>
      </c>
      <c r="O21" s="19">
        <v>4</v>
      </c>
      <c r="P21" s="19">
        <v>4</v>
      </c>
      <c r="Q21" s="19">
        <v>3</v>
      </c>
      <c r="R21" s="19">
        <v>4</v>
      </c>
      <c r="S21" s="19">
        <v>3</v>
      </c>
      <c r="T21" s="19">
        <v>5</v>
      </c>
      <c r="U21" s="19">
        <v>4</v>
      </c>
      <c r="V21" s="19">
        <v>4</v>
      </c>
      <c r="W21" s="19">
        <v>4</v>
      </c>
      <c r="X21" s="19">
        <v>3</v>
      </c>
      <c r="Y21" s="19">
        <v>3</v>
      </c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</row>
    <row r="22" spans="1:42" ht="17.100000000000001" customHeight="1">
      <c r="A22" s="66"/>
      <c r="B22" s="12" t="s">
        <v>30</v>
      </c>
      <c r="C22" s="19">
        <v>5</v>
      </c>
      <c r="D22" s="19">
        <v>3</v>
      </c>
      <c r="E22" s="19">
        <v>4</v>
      </c>
      <c r="F22" s="19">
        <v>5</v>
      </c>
      <c r="G22" s="19">
        <v>4</v>
      </c>
      <c r="H22" s="19"/>
      <c r="I22" s="19">
        <v>5</v>
      </c>
      <c r="J22" s="19">
        <v>4</v>
      </c>
      <c r="K22" s="19">
        <v>3</v>
      </c>
      <c r="L22" s="19">
        <v>4</v>
      </c>
      <c r="M22" s="19">
        <v>5</v>
      </c>
      <c r="N22" s="19">
        <v>4</v>
      </c>
      <c r="O22" s="19">
        <v>4</v>
      </c>
      <c r="P22" s="19">
        <v>3</v>
      </c>
      <c r="Q22" s="19">
        <v>3</v>
      </c>
      <c r="R22" s="19">
        <v>4</v>
      </c>
      <c r="S22" s="19">
        <v>3</v>
      </c>
      <c r="T22" s="19">
        <v>5</v>
      </c>
      <c r="U22" s="19">
        <v>4</v>
      </c>
      <c r="V22" s="19">
        <v>4</v>
      </c>
      <c r="W22" s="19">
        <v>4</v>
      </c>
      <c r="X22" s="19">
        <v>3</v>
      </c>
      <c r="Y22" s="19">
        <v>3</v>
      </c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</row>
    <row r="23" spans="1:42" ht="17.100000000000001" customHeight="1">
      <c r="A23" s="66"/>
      <c r="B23" s="12" t="s">
        <v>31</v>
      </c>
      <c r="C23" s="19">
        <v>5</v>
      </c>
      <c r="D23" s="19">
        <v>3</v>
      </c>
      <c r="E23" s="19">
        <v>4</v>
      </c>
      <c r="F23" s="19">
        <v>5</v>
      </c>
      <c r="G23" s="19">
        <v>4</v>
      </c>
      <c r="H23" s="19"/>
      <c r="I23" s="19">
        <v>5</v>
      </c>
      <c r="J23" s="19">
        <v>4</v>
      </c>
      <c r="K23" s="19">
        <v>3</v>
      </c>
      <c r="L23" s="19">
        <v>4</v>
      </c>
      <c r="M23" s="19">
        <v>5</v>
      </c>
      <c r="N23" s="19">
        <v>4</v>
      </c>
      <c r="O23" s="19">
        <v>4</v>
      </c>
      <c r="P23" s="19">
        <v>3</v>
      </c>
      <c r="Q23" s="19">
        <v>3</v>
      </c>
      <c r="R23" s="19">
        <v>4</v>
      </c>
      <c r="S23" s="19">
        <v>3</v>
      </c>
      <c r="T23" s="19">
        <v>5</v>
      </c>
      <c r="U23" s="19">
        <v>4</v>
      </c>
      <c r="V23" s="19">
        <v>4</v>
      </c>
      <c r="W23" s="19">
        <v>4</v>
      </c>
      <c r="X23" s="19">
        <v>3</v>
      </c>
      <c r="Y23" s="19">
        <v>3</v>
      </c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</row>
    <row r="24" spans="1:42" ht="17.100000000000001" customHeight="1">
      <c r="A24" s="66"/>
      <c r="B24" s="12" t="s">
        <v>32</v>
      </c>
      <c r="C24" s="19">
        <v>5</v>
      </c>
      <c r="D24" s="19">
        <v>3</v>
      </c>
      <c r="E24" s="19">
        <v>4</v>
      </c>
      <c r="F24" s="19">
        <v>5</v>
      </c>
      <c r="G24" s="19">
        <v>4</v>
      </c>
      <c r="H24" s="19"/>
      <c r="I24" s="19">
        <v>4</v>
      </c>
      <c r="J24" s="19">
        <v>5</v>
      </c>
      <c r="K24" s="19">
        <v>3</v>
      </c>
      <c r="L24" s="19">
        <v>4</v>
      </c>
      <c r="M24" s="19">
        <v>5</v>
      </c>
      <c r="N24" s="19">
        <v>4</v>
      </c>
      <c r="O24" s="19">
        <v>4</v>
      </c>
      <c r="P24" s="19">
        <v>3</v>
      </c>
      <c r="Q24" s="19">
        <v>3</v>
      </c>
      <c r="R24" s="19">
        <v>4</v>
      </c>
      <c r="S24" s="19">
        <v>3</v>
      </c>
      <c r="T24" s="19">
        <v>5</v>
      </c>
      <c r="U24" s="19">
        <v>4</v>
      </c>
      <c r="V24" s="19">
        <v>4</v>
      </c>
      <c r="W24" s="19">
        <v>4</v>
      </c>
      <c r="X24" s="19">
        <v>3</v>
      </c>
      <c r="Y24" s="19">
        <v>3</v>
      </c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</row>
    <row r="25" spans="1:42" ht="17.100000000000001" customHeight="1">
      <c r="A25" s="66"/>
      <c r="B25" s="12" t="s">
        <v>33</v>
      </c>
      <c r="C25" s="19">
        <v>5</v>
      </c>
      <c r="D25" s="19">
        <v>3</v>
      </c>
      <c r="E25" s="19">
        <v>4</v>
      </c>
      <c r="F25" s="19">
        <v>5</v>
      </c>
      <c r="G25" s="19">
        <v>4</v>
      </c>
      <c r="H25" s="19"/>
      <c r="I25" s="19">
        <v>5</v>
      </c>
      <c r="J25" s="19">
        <v>5</v>
      </c>
      <c r="K25" s="19">
        <v>3</v>
      </c>
      <c r="L25" s="19">
        <v>4</v>
      </c>
      <c r="M25" s="19">
        <v>5</v>
      </c>
      <c r="N25" s="19">
        <v>4</v>
      </c>
      <c r="O25" s="19">
        <v>4</v>
      </c>
      <c r="P25" s="19">
        <v>3</v>
      </c>
      <c r="Q25" s="19">
        <v>3</v>
      </c>
      <c r="R25" s="19">
        <v>4</v>
      </c>
      <c r="S25" s="19">
        <v>3</v>
      </c>
      <c r="T25" s="19">
        <v>5</v>
      </c>
      <c r="U25" s="19">
        <v>4</v>
      </c>
      <c r="V25" s="19">
        <v>4</v>
      </c>
      <c r="W25" s="19">
        <v>4</v>
      </c>
      <c r="X25" s="19">
        <v>3</v>
      </c>
      <c r="Y25" s="19">
        <v>3</v>
      </c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</row>
    <row r="26" spans="1:42" ht="17.100000000000001" customHeight="1">
      <c r="A26" s="66"/>
      <c r="B26" s="12" t="s">
        <v>34</v>
      </c>
      <c r="C26" s="19">
        <v>5</v>
      </c>
      <c r="D26" s="19">
        <v>3</v>
      </c>
      <c r="E26" s="19">
        <v>4</v>
      </c>
      <c r="F26" s="19">
        <v>5</v>
      </c>
      <c r="G26" s="19">
        <v>4</v>
      </c>
      <c r="H26" s="19"/>
      <c r="I26" s="19">
        <v>5</v>
      </c>
      <c r="J26" s="19">
        <v>5</v>
      </c>
      <c r="K26" s="19">
        <v>3</v>
      </c>
      <c r="L26" s="19">
        <v>4</v>
      </c>
      <c r="M26" s="19">
        <v>5</v>
      </c>
      <c r="N26" s="19">
        <v>4</v>
      </c>
      <c r="O26" s="19">
        <v>4</v>
      </c>
      <c r="P26" s="19">
        <v>3</v>
      </c>
      <c r="Q26" s="19">
        <v>3</v>
      </c>
      <c r="R26" s="19">
        <v>4</v>
      </c>
      <c r="S26" s="19">
        <v>3</v>
      </c>
      <c r="T26" s="19">
        <v>5</v>
      </c>
      <c r="U26" s="19">
        <v>4</v>
      </c>
      <c r="V26" s="19">
        <v>4</v>
      </c>
      <c r="W26" s="19">
        <v>4</v>
      </c>
      <c r="X26" s="19">
        <v>4</v>
      </c>
      <c r="Y26" s="19">
        <v>4</v>
      </c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</row>
    <row r="27" spans="1:42" ht="17.100000000000001" customHeight="1">
      <c r="A27" s="66"/>
      <c r="B27" s="12" t="s">
        <v>35</v>
      </c>
      <c r="C27" s="19">
        <v>5</v>
      </c>
      <c r="D27" s="19">
        <v>3</v>
      </c>
      <c r="E27" s="19">
        <v>4</v>
      </c>
      <c r="F27" s="19">
        <v>5</v>
      </c>
      <c r="G27" s="19">
        <v>4</v>
      </c>
      <c r="H27" s="19"/>
      <c r="I27" s="19">
        <v>4</v>
      </c>
      <c r="J27" s="19">
        <v>4</v>
      </c>
      <c r="K27" s="19">
        <v>3</v>
      </c>
      <c r="L27" s="19">
        <v>4</v>
      </c>
      <c r="M27" s="19">
        <v>5</v>
      </c>
      <c r="N27" s="19">
        <v>4</v>
      </c>
      <c r="O27" s="19">
        <v>4</v>
      </c>
      <c r="P27" s="19">
        <v>3</v>
      </c>
      <c r="Q27" s="19">
        <v>3</v>
      </c>
      <c r="R27" s="19">
        <v>4</v>
      </c>
      <c r="S27" s="19">
        <v>3</v>
      </c>
      <c r="T27" s="19">
        <v>5</v>
      </c>
      <c r="U27" s="19">
        <v>4</v>
      </c>
      <c r="V27" s="19">
        <v>4</v>
      </c>
      <c r="W27" s="19">
        <v>4</v>
      </c>
      <c r="X27" s="19">
        <v>4</v>
      </c>
      <c r="Y27" s="19">
        <v>3</v>
      </c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</row>
    <row r="28" spans="1:42" ht="17.100000000000001" customHeight="1">
      <c r="A28" s="66"/>
      <c r="B28" s="12" t="s">
        <v>36</v>
      </c>
      <c r="C28" s="19">
        <v>5</v>
      </c>
      <c r="D28" s="19">
        <v>3</v>
      </c>
      <c r="E28" s="19">
        <v>4</v>
      </c>
      <c r="F28" s="19">
        <v>5</v>
      </c>
      <c r="G28" s="19">
        <v>4</v>
      </c>
      <c r="H28" s="19"/>
      <c r="I28" s="19">
        <v>5</v>
      </c>
      <c r="J28" s="19">
        <v>5</v>
      </c>
      <c r="K28" s="19">
        <v>3</v>
      </c>
      <c r="L28" s="19">
        <v>4</v>
      </c>
      <c r="M28" s="19">
        <v>5</v>
      </c>
      <c r="N28" s="19">
        <v>4</v>
      </c>
      <c r="O28" s="19">
        <v>4</v>
      </c>
      <c r="P28" s="19">
        <v>3</v>
      </c>
      <c r="Q28" s="19">
        <v>3</v>
      </c>
      <c r="R28" s="19">
        <v>4</v>
      </c>
      <c r="S28" s="19">
        <v>3</v>
      </c>
      <c r="T28" s="19">
        <v>5</v>
      </c>
      <c r="U28" s="19">
        <v>4</v>
      </c>
      <c r="V28" s="19">
        <v>4</v>
      </c>
      <c r="W28" s="19">
        <v>4</v>
      </c>
      <c r="X28" s="19">
        <v>4</v>
      </c>
      <c r="Y28" s="19">
        <v>4</v>
      </c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</row>
    <row r="29" spans="1:42" ht="17.100000000000001" customHeight="1">
      <c r="A29" s="66"/>
      <c r="B29" s="12" t="s">
        <v>37</v>
      </c>
      <c r="C29" s="19">
        <v>5</v>
      </c>
      <c r="D29" s="19">
        <v>3</v>
      </c>
      <c r="E29" s="19">
        <v>4</v>
      </c>
      <c r="F29" s="19">
        <v>5</v>
      </c>
      <c r="G29" s="19">
        <v>4</v>
      </c>
      <c r="H29" s="19"/>
      <c r="I29" s="19">
        <v>4</v>
      </c>
      <c r="J29" s="19">
        <v>4</v>
      </c>
      <c r="K29" s="19">
        <v>3</v>
      </c>
      <c r="L29" s="19">
        <v>4</v>
      </c>
      <c r="M29" s="19">
        <v>5</v>
      </c>
      <c r="N29" s="19">
        <v>4</v>
      </c>
      <c r="O29" s="19">
        <v>4</v>
      </c>
      <c r="P29" s="19">
        <v>3</v>
      </c>
      <c r="Q29" s="19">
        <v>3</v>
      </c>
      <c r="R29" s="19">
        <v>4</v>
      </c>
      <c r="S29" s="19">
        <v>3</v>
      </c>
      <c r="T29" s="19">
        <v>5</v>
      </c>
      <c r="U29" s="19">
        <v>4</v>
      </c>
      <c r="V29" s="19">
        <v>4</v>
      </c>
      <c r="W29" s="19">
        <v>4</v>
      </c>
      <c r="X29" s="19">
        <v>4</v>
      </c>
      <c r="Y29" s="19">
        <v>3</v>
      </c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</row>
    <row r="30" spans="1:42" ht="17.100000000000001" customHeight="1">
      <c r="A30" s="66"/>
      <c r="B30" s="12" t="s">
        <v>38</v>
      </c>
      <c r="C30" s="19">
        <v>5</v>
      </c>
      <c r="D30" s="19">
        <v>3</v>
      </c>
      <c r="E30" s="19">
        <v>4</v>
      </c>
      <c r="F30" s="19">
        <v>5</v>
      </c>
      <c r="G30" s="19">
        <v>4</v>
      </c>
      <c r="H30" s="19"/>
      <c r="I30" s="19">
        <v>5</v>
      </c>
      <c r="J30" s="19">
        <v>5</v>
      </c>
      <c r="K30" s="19">
        <v>3</v>
      </c>
      <c r="L30" s="19">
        <v>4</v>
      </c>
      <c r="M30" s="19">
        <v>5</v>
      </c>
      <c r="N30" s="19">
        <v>4</v>
      </c>
      <c r="O30" s="19">
        <v>4</v>
      </c>
      <c r="P30" s="19">
        <v>3</v>
      </c>
      <c r="Q30" s="19">
        <v>3</v>
      </c>
      <c r="R30" s="19">
        <v>5</v>
      </c>
      <c r="S30" s="19">
        <v>3</v>
      </c>
      <c r="T30" s="19">
        <v>5</v>
      </c>
      <c r="U30" s="19">
        <v>4</v>
      </c>
      <c r="V30" s="19">
        <v>4</v>
      </c>
      <c r="W30" s="19">
        <v>4</v>
      </c>
      <c r="X30" s="19">
        <v>4</v>
      </c>
      <c r="Y30" s="19">
        <v>3</v>
      </c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</row>
    <row r="31" spans="1:42" ht="17.100000000000001" customHeight="1">
      <c r="A31" s="66"/>
      <c r="B31" s="12" t="s">
        <v>39</v>
      </c>
      <c r="C31" s="19">
        <v>5</v>
      </c>
      <c r="D31" s="19">
        <v>3</v>
      </c>
      <c r="E31" s="19">
        <v>4</v>
      </c>
      <c r="F31" s="19">
        <v>5</v>
      </c>
      <c r="G31" s="19">
        <v>4</v>
      </c>
      <c r="H31" s="19"/>
      <c r="I31" s="19">
        <v>5</v>
      </c>
      <c r="J31" s="19">
        <v>5</v>
      </c>
      <c r="K31" s="19">
        <v>3</v>
      </c>
      <c r="L31" s="19">
        <v>4</v>
      </c>
      <c r="M31" s="19">
        <v>5</v>
      </c>
      <c r="N31" s="19">
        <v>4</v>
      </c>
      <c r="O31" s="19">
        <v>4</v>
      </c>
      <c r="P31" s="19">
        <v>3</v>
      </c>
      <c r="Q31" s="19">
        <v>4</v>
      </c>
      <c r="R31" s="19">
        <v>5</v>
      </c>
      <c r="S31" s="19">
        <v>3</v>
      </c>
      <c r="T31" s="19">
        <v>5</v>
      </c>
      <c r="U31" s="19">
        <v>4</v>
      </c>
      <c r="V31" s="19">
        <v>4</v>
      </c>
      <c r="W31" s="19">
        <v>4</v>
      </c>
      <c r="X31" s="19">
        <v>4</v>
      </c>
      <c r="Y31" s="19">
        <v>3</v>
      </c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</row>
    <row r="32" spans="1:42" ht="17.100000000000001" customHeight="1">
      <c r="A32" s="66"/>
      <c r="B32" s="13" t="s">
        <v>40</v>
      </c>
      <c r="C32" s="19">
        <v>5</v>
      </c>
      <c r="D32" s="19">
        <v>3</v>
      </c>
      <c r="E32" s="19">
        <v>4</v>
      </c>
      <c r="F32" s="19">
        <v>5</v>
      </c>
      <c r="G32" s="19">
        <v>4</v>
      </c>
      <c r="H32" s="19"/>
      <c r="I32" s="19">
        <v>4</v>
      </c>
      <c r="J32" s="19">
        <v>4</v>
      </c>
      <c r="K32" s="19">
        <v>3</v>
      </c>
      <c r="L32" s="19">
        <v>4</v>
      </c>
      <c r="M32" s="19">
        <v>5</v>
      </c>
      <c r="N32" s="19">
        <v>4</v>
      </c>
      <c r="O32" s="19">
        <v>4</v>
      </c>
      <c r="P32" s="19">
        <v>3</v>
      </c>
      <c r="Q32" s="19">
        <v>4</v>
      </c>
      <c r="R32" s="19">
        <v>5</v>
      </c>
      <c r="S32" s="19">
        <v>3</v>
      </c>
      <c r="T32" s="19">
        <v>5</v>
      </c>
      <c r="U32" s="19">
        <v>4</v>
      </c>
      <c r="V32" s="19">
        <v>4</v>
      </c>
      <c r="W32" s="19">
        <v>4</v>
      </c>
      <c r="X32" s="19">
        <v>4</v>
      </c>
      <c r="Y32" s="19">
        <v>3</v>
      </c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</row>
    <row r="33" spans="1:42" ht="17.100000000000001" customHeight="1">
      <c r="A33" s="66"/>
      <c r="B33" s="13" t="s">
        <v>41</v>
      </c>
      <c r="C33" s="19">
        <v>5</v>
      </c>
      <c r="D33" s="19">
        <v>3</v>
      </c>
      <c r="E33" s="19">
        <v>4</v>
      </c>
      <c r="F33" s="19">
        <v>5</v>
      </c>
      <c r="G33" s="19">
        <v>4</v>
      </c>
      <c r="H33" s="19"/>
      <c r="I33" s="19">
        <v>5</v>
      </c>
      <c r="J33" s="19">
        <v>5</v>
      </c>
      <c r="K33" s="19">
        <v>4</v>
      </c>
      <c r="L33" s="19">
        <v>4</v>
      </c>
      <c r="M33" s="19">
        <v>5</v>
      </c>
      <c r="N33" s="19">
        <v>4</v>
      </c>
      <c r="O33" s="19">
        <v>4</v>
      </c>
      <c r="P33" s="19">
        <v>3</v>
      </c>
      <c r="Q33" s="19">
        <v>4</v>
      </c>
      <c r="R33" s="19">
        <v>5</v>
      </c>
      <c r="S33" s="19">
        <v>3</v>
      </c>
      <c r="T33" s="19">
        <v>5</v>
      </c>
      <c r="U33" s="19">
        <v>4</v>
      </c>
      <c r="V33" s="19">
        <v>4</v>
      </c>
      <c r="W33" s="19">
        <v>4</v>
      </c>
      <c r="X33" s="19">
        <v>4</v>
      </c>
      <c r="Y33" s="19">
        <v>3</v>
      </c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</row>
    <row r="34" spans="1:42" ht="17.100000000000001" customHeight="1" thickBot="1">
      <c r="A34" s="67"/>
      <c r="B34" s="13" t="s">
        <v>42</v>
      </c>
      <c r="C34" s="19">
        <v>5</v>
      </c>
      <c r="D34" s="19">
        <v>3</v>
      </c>
      <c r="E34" s="19">
        <v>4</v>
      </c>
      <c r="F34" s="19">
        <v>4</v>
      </c>
      <c r="G34" s="19">
        <v>4</v>
      </c>
      <c r="H34" s="19"/>
      <c r="I34" s="19">
        <v>4</v>
      </c>
      <c r="J34" s="19">
        <v>4</v>
      </c>
      <c r="K34" s="19">
        <v>4</v>
      </c>
      <c r="L34" s="19">
        <v>4</v>
      </c>
      <c r="M34" s="19">
        <v>5</v>
      </c>
      <c r="N34" s="19">
        <v>4</v>
      </c>
      <c r="O34" s="19">
        <v>4</v>
      </c>
      <c r="P34" s="19">
        <v>3</v>
      </c>
      <c r="Q34" s="19">
        <v>4</v>
      </c>
      <c r="R34" s="19">
        <v>5</v>
      </c>
      <c r="S34" s="19">
        <v>3</v>
      </c>
      <c r="T34" s="19">
        <v>5</v>
      </c>
      <c r="U34" s="19">
        <v>4</v>
      </c>
      <c r="V34" s="19">
        <v>4</v>
      </c>
      <c r="W34" s="19">
        <v>4</v>
      </c>
      <c r="X34" s="19">
        <v>4</v>
      </c>
      <c r="Y34" s="19">
        <v>3</v>
      </c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</row>
    <row r="35" spans="1:42" ht="17.100000000000001" customHeight="1">
      <c r="A35" s="65" t="s">
        <v>17</v>
      </c>
      <c r="B35" s="13" t="s">
        <v>43</v>
      </c>
      <c r="C35" s="19">
        <v>5</v>
      </c>
      <c r="D35" s="19">
        <v>3</v>
      </c>
      <c r="E35" s="19">
        <v>4</v>
      </c>
      <c r="F35" s="19">
        <v>4</v>
      </c>
      <c r="G35" s="19">
        <v>4</v>
      </c>
      <c r="H35" s="19"/>
      <c r="I35" s="19">
        <v>4</v>
      </c>
      <c r="J35" s="19">
        <v>4</v>
      </c>
      <c r="K35" s="19">
        <v>4</v>
      </c>
      <c r="L35" s="19">
        <v>4</v>
      </c>
      <c r="M35" s="19">
        <v>5</v>
      </c>
      <c r="N35" s="19">
        <v>4</v>
      </c>
      <c r="O35" s="19">
        <v>4</v>
      </c>
      <c r="P35" s="19">
        <v>3</v>
      </c>
      <c r="Q35" s="19">
        <v>4</v>
      </c>
      <c r="R35" s="19">
        <v>5</v>
      </c>
      <c r="S35" s="19">
        <v>3</v>
      </c>
      <c r="T35" s="19">
        <v>5</v>
      </c>
      <c r="U35" s="19">
        <v>4</v>
      </c>
      <c r="V35" s="19">
        <v>4</v>
      </c>
      <c r="W35" s="19">
        <v>4</v>
      </c>
      <c r="X35" s="19">
        <v>4</v>
      </c>
      <c r="Y35" s="19">
        <v>4</v>
      </c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</row>
    <row r="36" spans="1:42" ht="17.100000000000001" customHeight="1">
      <c r="A36" s="66"/>
      <c r="B36" s="13" t="s">
        <v>44</v>
      </c>
      <c r="C36" s="19">
        <v>5</v>
      </c>
      <c r="D36" s="19">
        <v>3</v>
      </c>
      <c r="E36" s="19">
        <v>4</v>
      </c>
      <c r="F36" s="19">
        <v>4</v>
      </c>
      <c r="G36" s="19">
        <v>4</v>
      </c>
      <c r="H36" s="19"/>
      <c r="I36" s="19">
        <v>4</v>
      </c>
      <c r="J36" s="19">
        <v>4</v>
      </c>
      <c r="K36" s="19">
        <v>4</v>
      </c>
      <c r="L36" s="19">
        <v>4</v>
      </c>
      <c r="M36" s="19">
        <v>5</v>
      </c>
      <c r="N36" s="19">
        <v>4</v>
      </c>
      <c r="O36" s="19">
        <v>4</v>
      </c>
      <c r="P36" s="19">
        <v>3</v>
      </c>
      <c r="Q36" s="19">
        <v>4</v>
      </c>
      <c r="R36" s="19">
        <v>5</v>
      </c>
      <c r="S36" s="19">
        <v>3</v>
      </c>
      <c r="T36" s="19">
        <v>5</v>
      </c>
      <c r="U36" s="19">
        <v>4</v>
      </c>
      <c r="V36" s="19">
        <v>4</v>
      </c>
      <c r="W36" s="19">
        <v>4</v>
      </c>
      <c r="X36" s="19">
        <v>3</v>
      </c>
      <c r="Y36" s="19">
        <v>3</v>
      </c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</row>
    <row r="37" spans="1:42" ht="17.100000000000001" customHeight="1">
      <c r="A37" s="66"/>
      <c r="B37" s="13" t="s">
        <v>45</v>
      </c>
      <c r="C37" s="19">
        <v>5</v>
      </c>
      <c r="D37" s="19">
        <v>3</v>
      </c>
      <c r="E37" s="19">
        <v>4</v>
      </c>
      <c r="F37" s="19">
        <v>4</v>
      </c>
      <c r="G37" s="19">
        <v>4</v>
      </c>
      <c r="H37" s="19"/>
      <c r="I37" s="19">
        <v>4</v>
      </c>
      <c r="J37" s="19">
        <v>4</v>
      </c>
      <c r="K37" s="19">
        <v>4</v>
      </c>
      <c r="L37" s="19">
        <v>4</v>
      </c>
      <c r="M37" s="19">
        <v>5</v>
      </c>
      <c r="N37" s="19">
        <v>4</v>
      </c>
      <c r="O37" s="19">
        <v>4</v>
      </c>
      <c r="P37" s="19">
        <v>4</v>
      </c>
      <c r="Q37" s="19">
        <v>4</v>
      </c>
      <c r="R37" s="19">
        <v>4</v>
      </c>
      <c r="S37" s="19">
        <v>3</v>
      </c>
      <c r="T37" s="19">
        <v>5</v>
      </c>
      <c r="U37" s="19">
        <v>4</v>
      </c>
      <c r="V37" s="19">
        <v>4</v>
      </c>
      <c r="W37" s="19">
        <v>4</v>
      </c>
      <c r="X37" s="19">
        <v>3</v>
      </c>
      <c r="Y37" s="19">
        <v>4</v>
      </c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</row>
    <row r="38" spans="1:42" ht="17.100000000000001" customHeight="1">
      <c r="A38" s="66"/>
      <c r="B38" s="13" t="s">
        <v>46</v>
      </c>
      <c r="C38" s="19">
        <v>5</v>
      </c>
      <c r="D38" s="19">
        <v>3</v>
      </c>
      <c r="E38" s="19">
        <v>4</v>
      </c>
      <c r="F38" s="19">
        <v>4</v>
      </c>
      <c r="G38" s="19">
        <v>4</v>
      </c>
      <c r="H38" s="19"/>
      <c r="I38" s="19">
        <v>4</v>
      </c>
      <c r="J38" s="19">
        <v>4</v>
      </c>
      <c r="K38" s="19">
        <v>4</v>
      </c>
      <c r="L38" s="19">
        <v>4</v>
      </c>
      <c r="M38" s="19">
        <v>5</v>
      </c>
      <c r="N38" s="19">
        <v>4</v>
      </c>
      <c r="O38" s="19">
        <v>4</v>
      </c>
      <c r="P38" s="19">
        <v>4</v>
      </c>
      <c r="Q38" s="19">
        <v>4</v>
      </c>
      <c r="R38" s="19">
        <v>4</v>
      </c>
      <c r="S38" s="19">
        <v>3</v>
      </c>
      <c r="T38" s="19">
        <v>5</v>
      </c>
      <c r="U38" s="19">
        <v>4</v>
      </c>
      <c r="V38" s="19">
        <v>4</v>
      </c>
      <c r="W38" s="19">
        <v>4</v>
      </c>
      <c r="X38" s="19">
        <v>4</v>
      </c>
      <c r="Y38" s="19">
        <v>3</v>
      </c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</row>
    <row r="39" spans="1:42" ht="17.100000000000001" customHeight="1">
      <c r="A39" s="66"/>
      <c r="B39" s="13" t="s">
        <v>47</v>
      </c>
      <c r="C39" s="19">
        <v>5</v>
      </c>
      <c r="D39" s="19">
        <v>3</v>
      </c>
      <c r="E39" s="19">
        <v>4</v>
      </c>
      <c r="F39" s="19">
        <v>4</v>
      </c>
      <c r="G39" s="19">
        <v>4</v>
      </c>
      <c r="H39" s="19"/>
      <c r="I39" s="19">
        <v>5</v>
      </c>
      <c r="J39" s="19">
        <v>5</v>
      </c>
      <c r="K39" s="19">
        <v>4</v>
      </c>
      <c r="L39" s="19">
        <v>4</v>
      </c>
      <c r="M39" s="19">
        <v>5</v>
      </c>
      <c r="N39" s="19">
        <v>4</v>
      </c>
      <c r="O39" s="19">
        <v>5</v>
      </c>
      <c r="P39" s="19">
        <v>4</v>
      </c>
      <c r="Q39" s="19">
        <v>4</v>
      </c>
      <c r="R39" s="19">
        <v>4</v>
      </c>
      <c r="S39" s="19">
        <v>3</v>
      </c>
      <c r="T39" s="19">
        <v>5</v>
      </c>
      <c r="U39" s="19">
        <v>4</v>
      </c>
      <c r="V39" s="19">
        <v>4</v>
      </c>
      <c r="W39" s="19">
        <v>4</v>
      </c>
      <c r="X39" s="19">
        <v>3</v>
      </c>
      <c r="Y39" s="19">
        <v>4</v>
      </c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</row>
    <row r="40" spans="1:42" ht="17.100000000000001" customHeight="1">
      <c r="A40" s="66"/>
      <c r="B40" s="13" t="s">
        <v>48</v>
      </c>
      <c r="C40" s="19">
        <v>5</v>
      </c>
      <c r="D40" s="19">
        <v>3</v>
      </c>
      <c r="E40" s="19">
        <v>4</v>
      </c>
      <c r="F40" s="19">
        <v>4</v>
      </c>
      <c r="G40" s="19">
        <v>4</v>
      </c>
      <c r="H40" s="19"/>
      <c r="I40" s="19">
        <v>5</v>
      </c>
      <c r="J40" s="19">
        <v>5</v>
      </c>
      <c r="K40" s="19">
        <v>3</v>
      </c>
      <c r="L40" s="19">
        <v>4</v>
      </c>
      <c r="M40" s="19">
        <v>5</v>
      </c>
      <c r="N40" s="19">
        <v>4</v>
      </c>
      <c r="O40" s="19">
        <v>5</v>
      </c>
      <c r="P40" s="19">
        <v>4</v>
      </c>
      <c r="Q40" s="19">
        <v>4</v>
      </c>
      <c r="R40" s="19">
        <v>4</v>
      </c>
      <c r="S40" s="19">
        <v>3</v>
      </c>
      <c r="T40" s="19">
        <v>5</v>
      </c>
      <c r="U40" s="19">
        <v>4</v>
      </c>
      <c r="V40" s="19">
        <v>4</v>
      </c>
      <c r="W40" s="19">
        <v>4</v>
      </c>
      <c r="X40" s="19">
        <v>4</v>
      </c>
      <c r="Y40" s="19">
        <v>3</v>
      </c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</row>
    <row r="41" spans="1:42" ht="17.100000000000001" customHeight="1">
      <c r="A41" s="66"/>
      <c r="B41" s="13" t="s">
        <v>49</v>
      </c>
      <c r="C41" s="19">
        <v>5</v>
      </c>
      <c r="D41" s="19">
        <v>3</v>
      </c>
      <c r="E41" s="19">
        <v>4</v>
      </c>
      <c r="F41" s="19">
        <v>4</v>
      </c>
      <c r="G41" s="19">
        <v>4</v>
      </c>
      <c r="H41" s="19"/>
      <c r="I41" s="19">
        <v>5</v>
      </c>
      <c r="J41" s="19">
        <v>5</v>
      </c>
      <c r="K41" s="19">
        <v>3</v>
      </c>
      <c r="L41" s="19">
        <v>4</v>
      </c>
      <c r="M41" s="19">
        <v>5</v>
      </c>
      <c r="N41" s="19">
        <v>4</v>
      </c>
      <c r="O41" s="19">
        <v>5</v>
      </c>
      <c r="P41" s="19">
        <v>4</v>
      </c>
      <c r="Q41" s="19">
        <v>4</v>
      </c>
      <c r="R41" s="19">
        <v>4</v>
      </c>
      <c r="S41" s="19">
        <v>3</v>
      </c>
      <c r="T41" s="19">
        <v>5</v>
      </c>
      <c r="U41" s="19">
        <v>4</v>
      </c>
      <c r="V41" s="19">
        <v>4</v>
      </c>
      <c r="W41" s="19">
        <v>4</v>
      </c>
      <c r="X41" s="19">
        <v>4</v>
      </c>
      <c r="Y41" s="19">
        <v>4</v>
      </c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</row>
    <row r="42" spans="1:42" ht="17.100000000000001" customHeight="1" thickBot="1">
      <c r="A42" s="67"/>
      <c r="B42" s="13" t="s">
        <v>50</v>
      </c>
      <c r="C42" s="19">
        <v>5</v>
      </c>
      <c r="D42" s="19">
        <v>3</v>
      </c>
      <c r="E42" s="19">
        <v>4</v>
      </c>
      <c r="F42" s="19">
        <v>4</v>
      </c>
      <c r="G42" s="19">
        <v>4</v>
      </c>
      <c r="H42" s="19"/>
      <c r="I42" s="19">
        <v>5</v>
      </c>
      <c r="J42" s="19">
        <v>5</v>
      </c>
      <c r="K42" s="19">
        <v>3</v>
      </c>
      <c r="L42" s="19">
        <v>4</v>
      </c>
      <c r="M42" s="19">
        <v>5</v>
      </c>
      <c r="N42" s="19">
        <v>4</v>
      </c>
      <c r="O42" s="19">
        <v>5</v>
      </c>
      <c r="P42" s="19">
        <v>4</v>
      </c>
      <c r="Q42" s="19">
        <v>4</v>
      </c>
      <c r="R42" s="19">
        <v>4</v>
      </c>
      <c r="S42" s="19">
        <v>3</v>
      </c>
      <c r="T42" s="19">
        <v>5</v>
      </c>
      <c r="U42" s="19">
        <v>4</v>
      </c>
      <c r="V42" s="19">
        <v>4</v>
      </c>
      <c r="W42" s="19">
        <v>4</v>
      </c>
      <c r="X42" s="19">
        <v>4</v>
      </c>
      <c r="Y42" s="19">
        <v>3</v>
      </c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</row>
    <row r="43" spans="1:42" ht="20.100000000000001" customHeight="1">
      <c r="A43" s="1"/>
      <c r="B43" s="70" t="s">
        <v>8</v>
      </c>
      <c r="C43" s="68">
        <f>SUM(C5:C42)</f>
        <v>185</v>
      </c>
      <c r="D43" s="68">
        <f t="shared" ref="D43:AP43" si="0">SUM(D5:D42)</f>
        <v>93</v>
      </c>
      <c r="E43" s="68">
        <f t="shared" si="0"/>
        <v>152</v>
      </c>
      <c r="F43" s="68">
        <f t="shared" si="0"/>
        <v>175</v>
      </c>
      <c r="G43" s="68">
        <f t="shared" si="0"/>
        <v>152</v>
      </c>
      <c r="H43" s="68">
        <f t="shared" si="0"/>
        <v>0</v>
      </c>
      <c r="I43" s="68">
        <f t="shared" si="0"/>
        <v>175</v>
      </c>
      <c r="J43" s="68">
        <f t="shared" si="0"/>
        <v>174</v>
      </c>
      <c r="K43" s="68">
        <f t="shared" si="0"/>
        <v>125</v>
      </c>
      <c r="L43" s="68">
        <f t="shared" si="0"/>
        <v>163</v>
      </c>
      <c r="M43" s="68">
        <f t="shared" si="0"/>
        <v>190</v>
      </c>
      <c r="N43" s="68">
        <f t="shared" si="0"/>
        <v>168</v>
      </c>
      <c r="O43" s="68">
        <f t="shared" si="0"/>
        <v>171</v>
      </c>
      <c r="P43" s="68">
        <f t="shared" si="0"/>
        <v>137</v>
      </c>
      <c r="Q43" s="68">
        <f t="shared" si="0"/>
        <v>140</v>
      </c>
      <c r="R43" s="68">
        <f t="shared" si="0"/>
        <v>173</v>
      </c>
      <c r="S43" s="68">
        <f t="shared" si="0"/>
        <v>120</v>
      </c>
      <c r="T43" s="68">
        <f t="shared" si="0"/>
        <v>190</v>
      </c>
      <c r="U43" s="68">
        <f t="shared" si="0"/>
        <v>152</v>
      </c>
      <c r="V43" s="68">
        <f t="shared" si="0"/>
        <v>152</v>
      </c>
      <c r="W43" s="68">
        <f t="shared" si="0"/>
        <v>152</v>
      </c>
      <c r="X43" s="68">
        <f t="shared" si="0"/>
        <v>140</v>
      </c>
      <c r="Y43" s="68">
        <f t="shared" si="0"/>
        <v>133</v>
      </c>
      <c r="Z43" s="68">
        <f t="shared" si="0"/>
        <v>0</v>
      </c>
      <c r="AA43" s="68">
        <f t="shared" si="0"/>
        <v>0</v>
      </c>
      <c r="AB43" s="68">
        <f t="shared" si="0"/>
        <v>0</v>
      </c>
      <c r="AC43" s="68">
        <f t="shared" si="0"/>
        <v>0</v>
      </c>
      <c r="AD43" s="68">
        <f t="shared" si="0"/>
        <v>0</v>
      </c>
      <c r="AE43" s="68">
        <f t="shared" si="0"/>
        <v>0</v>
      </c>
      <c r="AF43" s="68">
        <f t="shared" si="0"/>
        <v>0</v>
      </c>
      <c r="AG43" s="68">
        <f t="shared" si="0"/>
        <v>0</v>
      </c>
      <c r="AH43" s="68">
        <f t="shared" si="0"/>
        <v>0</v>
      </c>
      <c r="AI43" s="68">
        <f t="shared" si="0"/>
        <v>0</v>
      </c>
      <c r="AJ43" s="68">
        <f t="shared" si="0"/>
        <v>0</v>
      </c>
      <c r="AK43" s="68">
        <f t="shared" si="0"/>
        <v>0</v>
      </c>
      <c r="AL43" s="68">
        <f t="shared" si="0"/>
        <v>0</v>
      </c>
      <c r="AM43" s="68">
        <f t="shared" si="0"/>
        <v>0</v>
      </c>
      <c r="AN43" s="68">
        <f t="shared" si="0"/>
        <v>0</v>
      </c>
      <c r="AO43" s="68">
        <f t="shared" si="0"/>
        <v>0</v>
      </c>
      <c r="AP43" s="68">
        <f t="shared" si="0"/>
        <v>0</v>
      </c>
    </row>
    <row r="44" spans="1:42" ht="20.100000000000001" customHeight="1">
      <c r="A44" s="1"/>
      <c r="B44" s="70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</row>
    <row r="45" spans="1:42" ht="18.75">
      <c r="A45" s="1"/>
      <c r="B45" s="11" t="s">
        <v>9</v>
      </c>
      <c r="C45" s="10">
        <f>(PRODUCT(C43,100))/190</f>
        <v>97.368421052631575</v>
      </c>
      <c r="D45" s="10">
        <f t="shared" ref="D45:AP45" si="1">(PRODUCT(D43,100))/190</f>
        <v>48.94736842105263</v>
      </c>
      <c r="E45" s="10">
        <f t="shared" si="1"/>
        <v>80</v>
      </c>
      <c r="F45" s="10">
        <f t="shared" si="1"/>
        <v>92.10526315789474</v>
      </c>
      <c r="G45" s="10">
        <f t="shared" si="1"/>
        <v>80</v>
      </c>
      <c r="H45" s="10">
        <f t="shared" si="1"/>
        <v>0</v>
      </c>
      <c r="I45" s="10">
        <f t="shared" si="1"/>
        <v>92.10526315789474</v>
      </c>
      <c r="J45" s="10">
        <f t="shared" si="1"/>
        <v>91.578947368421055</v>
      </c>
      <c r="K45" s="10">
        <f t="shared" si="1"/>
        <v>65.78947368421052</v>
      </c>
      <c r="L45" s="10">
        <f t="shared" si="1"/>
        <v>85.78947368421052</v>
      </c>
      <c r="M45" s="10">
        <f t="shared" si="1"/>
        <v>100</v>
      </c>
      <c r="N45" s="10">
        <f t="shared" si="1"/>
        <v>88.421052631578945</v>
      </c>
      <c r="O45" s="10">
        <f t="shared" si="1"/>
        <v>90</v>
      </c>
      <c r="P45" s="10">
        <f t="shared" si="1"/>
        <v>72.10526315789474</v>
      </c>
      <c r="Q45" s="10">
        <f t="shared" si="1"/>
        <v>73.684210526315795</v>
      </c>
      <c r="R45" s="10">
        <f t="shared" si="1"/>
        <v>91.05263157894737</v>
      </c>
      <c r="S45" s="10">
        <f t="shared" si="1"/>
        <v>63.157894736842103</v>
      </c>
      <c r="T45" s="10">
        <f t="shared" si="1"/>
        <v>100</v>
      </c>
      <c r="U45" s="10">
        <f t="shared" si="1"/>
        <v>80</v>
      </c>
      <c r="V45" s="10">
        <f t="shared" si="1"/>
        <v>80</v>
      </c>
      <c r="W45" s="10">
        <f t="shared" si="1"/>
        <v>80</v>
      </c>
      <c r="X45" s="10">
        <f t="shared" si="1"/>
        <v>73.684210526315795</v>
      </c>
      <c r="Y45" s="10">
        <f t="shared" si="1"/>
        <v>70</v>
      </c>
      <c r="Z45" s="10">
        <f t="shared" si="1"/>
        <v>0</v>
      </c>
      <c r="AA45" s="10">
        <f t="shared" si="1"/>
        <v>0</v>
      </c>
      <c r="AB45" s="10">
        <f t="shared" si="1"/>
        <v>0</v>
      </c>
      <c r="AC45" s="10">
        <f t="shared" si="1"/>
        <v>0</v>
      </c>
      <c r="AD45" s="10">
        <f t="shared" si="1"/>
        <v>0</v>
      </c>
      <c r="AE45" s="10">
        <f t="shared" si="1"/>
        <v>0</v>
      </c>
      <c r="AF45" s="10">
        <f t="shared" si="1"/>
        <v>0</v>
      </c>
      <c r="AG45" s="10">
        <f t="shared" si="1"/>
        <v>0</v>
      </c>
      <c r="AH45" s="10">
        <f t="shared" si="1"/>
        <v>0</v>
      </c>
      <c r="AI45" s="10">
        <f t="shared" si="1"/>
        <v>0</v>
      </c>
      <c r="AJ45" s="10">
        <f t="shared" si="1"/>
        <v>0</v>
      </c>
      <c r="AK45" s="10">
        <f t="shared" si="1"/>
        <v>0</v>
      </c>
      <c r="AL45" s="10">
        <f t="shared" si="1"/>
        <v>0</v>
      </c>
      <c r="AM45" s="10">
        <f t="shared" si="1"/>
        <v>0</v>
      </c>
      <c r="AN45" s="10">
        <f t="shared" si="1"/>
        <v>0</v>
      </c>
      <c r="AO45" s="10">
        <f t="shared" si="1"/>
        <v>0</v>
      </c>
      <c r="AP45" s="10">
        <f t="shared" si="1"/>
        <v>0</v>
      </c>
    </row>
    <row r="46" spans="1:42" ht="64.5" customHeight="1">
      <c r="B46" s="25">
        <f>'ÖĞRENCİ LİSTESİ'!E5</f>
        <v>0</v>
      </c>
    </row>
    <row r="47" spans="1:42" ht="21">
      <c r="B47" s="25" t="str">
        <f>'ÖĞRENCİ LİSTESİ'!E6</f>
        <v>SINIF ÖĞRETMENİ</v>
      </c>
    </row>
    <row r="50" spans="2:2">
      <c r="B50" s="7" t="s">
        <v>7</v>
      </c>
    </row>
    <row r="60" spans="2:2">
      <c r="B60" s="7"/>
    </row>
  </sheetData>
  <sheetProtection formatCells="0"/>
  <mergeCells count="48">
    <mergeCell ref="B43:B44"/>
    <mergeCell ref="A13:A17"/>
    <mergeCell ref="A18:A34"/>
    <mergeCell ref="A35:A42"/>
    <mergeCell ref="AL43:AL44"/>
    <mergeCell ref="AB43:AB44"/>
    <mergeCell ref="AC43:AC44"/>
    <mergeCell ref="AD43:AD44"/>
    <mergeCell ref="AE43:AE44"/>
    <mergeCell ref="AF43:AF44"/>
    <mergeCell ref="W43:W44"/>
    <mergeCell ref="X43:X44"/>
    <mergeCell ref="Y43:Y44"/>
    <mergeCell ref="Z43:Z44"/>
    <mergeCell ref="AA43:AA44"/>
    <mergeCell ref="R43:R44"/>
    <mergeCell ref="AM43:AM44"/>
    <mergeCell ref="AN43:AN44"/>
    <mergeCell ref="AO43:AO44"/>
    <mergeCell ref="AP43:AP44"/>
    <mergeCell ref="AG43:AG44"/>
    <mergeCell ref="AH43:AH44"/>
    <mergeCell ref="AI43:AI44"/>
    <mergeCell ref="AJ43:AJ44"/>
    <mergeCell ref="AK43:AK44"/>
    <mergeCell ref="U43:U44"/>
    <mergeCell ref="V43:V44"/>
    <mergeCell ref="M43:M44"/>
    <mergeCell ref="N43:N44"/>
    <mergeCell ref="O43:O44"/>
    <mergeCell ref="P43:P44"/>
    <mergeCell ref="Q43:Q44"/>
    <mergeCell ref="A1:AP2"/>
    <mergeCell ref="A3:B3"/>
    <mergeCell ref="A4:B4"/>
    <mergeCell ref="A5:A12"/>
    <mergeCell ref="C43:C44"/>
    <mergeCell ref="D43:D44"/>
    <mergeCell ref="E43:E44"/>
    <mergeCell ref="F43:F44"/>
    <mergeCell ref="G43:G44"/>
    <mergeCell ref="H43:H44"/>
    <mergeCell ref="I43:I44"/>
    <mergeCell ref="J43:J44"/>
    <mergeCell ref="K43:K44"/>
    <mergeCell ref="L43:L44"/>
    <mergeCell ref="S43:S44"/>
    <mergeCell ref="T43:T44"/>
  </mergeCells>
  <conditionalFormatting sqref="C3:AP4">
    <cfRule type="cellIs" dxfId="97" priority="8" operator="equal">
      <formula>0</formula>
    </cfRule>
  </conditionalFormatting>
  <conditionalFormatting sqref="C45:AP45">
    <cfRule type="cellIs" dxfId="96" priority="2" operator="lessThan">
      <formula>50</formula>
    </cfRule>
  </conditionalFormatting>
  <conditionalFormatting sqref="C43:AP45">
    <cfRule type="cellIs" dxfId="95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42">
      <formula1>1</formula1>
      <formula2>5</formula2>
    </dataValidation>
    <dataValidation type="custom" allowBlank="1" showInputMessage="1" showErrorMessage="1" errorTitle="SAKIN BURAYA NOT GİRMEYİNİZ" error="BURASI TOPLAM PUAN SATIRIDIR VE SİZ SADECE YUKARIYA PUAN GİRMELİSİNİZ._x000a_by@muratson" sqref="C43:AP44">
      <formula1>"MURATSON"</formula1>
    </dataValidation>
    <dataValidation type="custom" allowBlank="1" showInputMessage="1" showErrorMessage="1" errorTitle="SAKIN BURAYA NOT GİRMEYİNİZ!!!" error="NOTLAR YUKARIDAKİ PUAN TOPLAMINA GÖRE OTOMATİK HESAPLANIR..._x000a_(TOPLAM ÖLÇEK PUANI X 100)/EN YÜKSEK TOPLAM ÖLÇEK PUANI_x000a_by@muratson" sqref="C45:AP45">
      <formula1>"MURATSON"</formula1>
    </dataValidation>
  </dataValidations>
  <hyperlinks>
    <hyperlink ref="B50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P59"/>
  <sheetViews>
    <sheetView showGridLines="0" view="pageBreakPreview" zoomScale="85" zoomScaleSheetLayoutView="85" workbookViewId="0">
      <pane xSplit="2" ySplit="4" topLeftCell="C5" activePane="bottomRight" state="frozen"/>
      <selection sqref="A1:AO2"/>
      <selection pane="topRight" sqref="A1:AO2"/>
      <selection pane="bottomLeft" sqref="A1:AO2"/>
      <selection pane="bottomRight" activeCell="A3" sqref="A3:Y46"/>
    </sheetView>
  </sheetViews>
  <sheetFormatPr defaultRowHeight="15"/>
  <cols>
    <col min="2" max="2" width="98.140625" bestFit="1" customWidth="1"/>
    <col min="3" max="32" width="6.140625" customWidth="1"/>
    <col min="33" max="42" width="6.140625" hidden="1" customWidth="1"/>
  </cols>
  <sheetData>
    <row r="1" spans="1:42" ht="15" customHeight="1">
      <c r="A1" s="56" t="str">
        <f>'ÖĞRENCİ LİSTESİ'!E4</f>
        <v>SUNGUROĞLU İLKOKULU  1/A ŞUBESİ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8"/>
    </row>
    <row r="2" spans="1:42" ht="15" customHeight="1" thickBot="1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1"/>
    </row>
    <row r="3" spans="1:42" ht="124.5" customHeight="1">
      <c r="A3" s="62" t="s">
        <v>76</v>
      </c>
      <c r="B3" s="62"/>
      <c r="C3" s="26">
        <f ca="1">LİSTE!G5</f>
        <v>0</v>
      </c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">
      <c r="A4" s="71" t="s">
        <v>0</v>
      </c>
      <c r="B4" s="72"/>
      <c r="C4" s="21">
        <f ca="1">LİSTE!G6</f>
        <v>0</v>
      </c>
      <c r="D4" s="21">
        <f ca="1">LİSTE!H6</f>
        <v>0</v>
      </c>
      <c r="E4" s="21">
        <f ca="1">LİSTE!I6</f>
        <v>0</v>
      </c>
      <c r="F4" s="21">
        <f ca="1">LİSTE!J6</f>
        <v>0</v>
      </c>
      <c r="G4" s="21">
        <f ca="1">LİSTE!K6</f>
        <v>0</v>
      </c>
      <c r="H4" s="21">
        <f ca="1">LİSTE!L6</f>
        <v>0</v>
      </c>
      <c r="I4" s="21">
        <f ca="1">LİSTE!M6</f>
        <v>0</v>
      </c>
      <c r="J4" s="21">
        <f ca="1">LİSTE!N6</f>
        <v>0</v>
      </c>
      <c r="K4" s="21">
        <f ca="1">LİSTE!O6</f>
        <v>0</v>
      </c>
      <c r="L4" s="21">
        <f ca="1">LİSTE!P6</f>
        <v>0</v>
      </c>
      <c r="M4" s="21">
        <f ca="1">LİSTE!Q6</f>
        <v>0</v>
      </c>
      <c r="N4" s="21">
        <f ca="1">LİSTE!R6</f>
        <v>0</v>
      </c>
      <c r="O4" s="21">
        <f ca="1">LİSTE!S6</f>
        <v>0</v>
      </c>
      <c r="P4" s="21">
        <f ca="1">LİSTE!T6</f>
        <v>0</v>
      </c>
      <c r="Q4" s="21">
        <f ca="1">LİSTE!U6</f>
        <v>0</v>
      </c>
      <c r="R4" s="21">
        <f ca="1">LİSTE!V6</f>
        <v>0</v>
      </c>
      <c r="S4" s="21">
        <f ca="1">LİSTE!W6</f>
        <v>0</v>
      </c>
      <c r="T4" s="21">
        <f ca="1">LİSTE!X6</f>
        <v>0</v>
      </c>
      <c r="U4" s="21">
        <f ca="1">LİSTE!Y6</f>
        <v>0</v>
      </c>
      <c r="V4" s="21">
        <f ca="1">LİSTE!Z6</f>
        <v>0</v>
      </c>
      <c r="W4" s="21">
        <f ca="1">LİSTE!AA6</f>
        <v>0</v>
      </c>
      <c r="X4" s="21">
        <f ca="1">LİSTE!AB6</f>
        <v>0</v>
      </c>
      <c r="Y4" s="21">
        <f ca="1">LİSTE!AC6</f>
        <v>0</v>
      </c>
      <c r="Z4" s="21">
        <f ca="1">LİSTE!AD6</f>
        <v>0</v>
      </c>
      <c r="AA4" s="21">
        <f ca="1">LİSTE!AE6</f>
        <v>0</v>
      </c>
      <c r="AB4" s="21">
        <f ca="1">LİSTE!AF6</f>
        <v>0</v>
      </c>
      <c r="AC4" s="21">
        <f ca="1">LİSTE!AG6</f>
        <v>0</v>
      </c>
      <c r="AD4" s="21">
        <f ca="1">LİSTE!AH6</f>
        <v>0</v>
      </c>
      <c r="AE4" s="21">
        <f ca="1">LİSTE!AI6</f>
        <v>0</v>
      </c>
      <c r="AF4" s="21">
        <f ca="1">LİSTE!AJ6</f>
        <v>0</v>
      </c>
      <c r="AG4" s="21">
        <f ca="1">LİSTE!AK6</f>
        <v>31</v>
      </c>
      <c r="AH4" s="21">
        <f ca="1">LİSTE!AL6</f>
        <v>32</v>
      </c>
      <c r="AI4" s="21">
        <f ca="1">LİSTE!AM6</f>
        <v>33</v>
      </c>
      <c r="AJ4" s="21">
        <f ca="1">LİSTE!AN6</f>
        <v>34</v>
      </c>
      <c r="AK4" s="21">
        <f ca="1">LİSTE!AO6</f>
        <v>35</v>
      </c>
      <c r="AL4" s="21">
        <f ca="1">LİSTE!AP6</f>
        <v>36</v>
      </c>
      <c r="AM4" s="21">
        <f ca="1">LİSTE!AQ6</f>
        <v>37</v>
      </c>
      <c r="AN4" s="21">
        <f ca="1">LİSTE!AR6</f>
        <v>38</v>
      </c>
      <c r="AO4" s="21">
        <f ca="1">LİSTE!AS6</f>
        <v>39</v>
      </c>
      <c r="AP4" s="21">
        <f ca="1">LİSTE!AT6</f>
        <v>40</v>
      </c>
    </row>
    <row r="5" spans="1:42" ht="17.100000000000001" customHeight="1">
      <c r="A5" s="73" t="s">
        <v>15</v>
      </c>
      <c r="B5" s="14" t="s">
        <v>61</v>
      </c>
      <c r="C5" s="19">
        <v>5</v>
      </c>
      <c r="D5" s="19">
        <v>3</v>
      </c>
      <c r="E5" s="19">
        <v>4</v>
      </c>
      <c r="F5" s="19">
        <v>5</v>
      </c>
      <c r="G5" s="19">
        <v>4</v>
      </c>
      <c r="H5" s="19"/>
      <c r="I5" s="19">
        <v>5</v>
      </c>
      <c r="J5" s="19">
        <v>5</v>
      </c>
      <c r="K5" s="19">
        <v>3</v>
      </c>
      <c r="L5" s="19">
        <v>5</v>
      </c>
      <c r="M5" s="19">
        <v>5</v>
      </c>
      <c r="N5" s="19">
        <v>5</v>
      </c>
      <c r="O5" s="19">
        <v>5</v>
      </c>
      <c r="P5" s="19">
        <v>4</v>
      </c>
      <c r="Q5" s="19">
        <v>4</v>
      </c>
      <c r="R5" s="19">
        <v>5</v>
      </c>
      <c r="S5" s="19">
        <v>4</v>
      </c>
      <c r="T5" s="19">
        <v>5</v>
      </c>
      <c r="U5" s="19">
        <v>4</v>
      </c>
      <c r="V5" s="19">
        <v>4</v>
      </c>
      <c r="W5" s="19">
        <v>4</v>
      </c>
      <c r="X5" s="19">
        <v>4</v>
      </c>
      <c r="Y5" s="19">
        <v>4</v>
      </c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17.100000000000001" customHeight="1">
      <c r="A6" s="73"/>
      <c r="B6" s="14" t="s">
        <v>19</v>
      </c>
      <c r="C6" s="19">
        <v>5</v>
      </c>
      <c r="D6" s="19">
        <v>3</v>
      </c>
      <c r="E6" s="19">
        <v>4</v>
      </c>
      <c r="F6" s="19">
        <v>5</v>
      </c>
      <c r="G6" s="19">
        <v>4</v>
      </c>
      <c r="H6" s="19"/>
      <c r="I6" s="19">
        <v>5</v>
      </c>
      <c r="J6" s="19">
        <v>5</v>
      </c>
      <c r="K6" s="19">
        <v>3</v>
      </c>
      <c r="L6" s="19">
        <v>5</v>
      </c>
      <c r="M6" s="19">
        <v>5</v>
      </c>
      <c r="N6" s="19">
        <v>5</v>
      </c>
      <c r="O6" s="19">
        <v>5</v>
      </c>
      <c r="P6" s="19">
        <v>4</v>
      </c>
      <c r="Q6" s="19">
        <v>4</v>
      </c>
      <c r="R6" s="19">
        <v>5</v>
      </c>
      <c r="S6" s="19">
        <v>4</v>
      </c>
      <c r="T6" s="19">
        <v>5</v>
      </c>
      <c r="U6" s="19">
        <v>4</v>
      </c>
      <c r="V6" s="19">
        <v>4</v>
      </c>
      <c r="W6" s="19">
        <v>4</v>
      </c>
      <c r="X6" s="19">
        <v>4</v>
      </c>
      <c r="Y6" s="19">
        <v>4</v>
      </c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17.100000000000001" customHeight="1">
      <c r="A7" s="73"/>
      <c r="B7" s="14" t="s">
        <v>22</v>
      </c>
      <c r="C7" s="19">
        <v>5</v>
      </c>
      <c r="D7" s="19">
        <v>3</v>
      </c>
      <c r="E7" s="19">
        <v>4</v>
      </c>
      <c r="F7" s="19">
        <v>4</v>
      </c>
      <c r="G7" s="19">
        <v>4</v>
      </c>
      <c r="H7" s="19"/>
      <c r="I7" s="19">
        <v>5</v>
      </c>
      <c r="J7" s="19">
        <v>5</v>
      </c>
      <c r="K7" s="19">
        <v>3</v>
      </c>
      <c r="L7" s="19">
        <v>5</v>
      </c>
      <c r="M7" s="19">
        <v>5</v>
      </c>
      <c r="N7" s="19">
        <v>5</v>
      </c>
      <c r="O7" s="19">
        <v>5</v>
      </c>
      <c r="P7" s="19">
        <v>4</v>
      </c>
      <c r="Q7" s="19">
        <v>4</v>
      </c>
      <c r="R7" s="19">
        <v>5</v>
      </c>
      <c r="S7" s="19">
        <v>4</v>
      </c>
      <c r="T7" s="19">
        <v>5</v>
      </c>
      <c r="U7" s="19">
        <v>4</v>
      </c>
      <c r="V7" s="19">
        <v>4</v>
      </c>
      <c r="W7" s="19">
        <v>4</v>
      </c>
      <c r="X7" s="19">
        <v>4</v>
      </c>
      <c r="Y7" s="19">
        <v>4</v>
      </c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17.100000000000001" customHeight="1">
      <c r="A8" s="73"/>
      <c r="B8" s="14" t="s">
        <v>24</v>
      </c>
      <c r="C8" s="19">
        <v>5</v>
      </c>
      <c r="D8" s="19">
        <v>3</v>
      </c>
      <c r="E8" s="19">
        <v>4</v>
      </c>
      <c r="F8" s="19">
        <v>4</v>
      </c>
      <c r="G8" s="19">
        <v>4</v>
      </c>
      <c r="H8" s="19"/>
      <c r="I8" s="19">
        <v>5</v>
      </c>
      <c r="J8" s="19">
        <v>5</v>
      </c>
      <c r="K8" s="19">
        <v>3</v>
      </c>
      <c r="L8" s="19">
        <v>5</v>
      </c>
      <c r="M8" s="19">
        <v>5</v>
      </c>
      <c r="N8" s="19">
        <v>5</v>
      </c>
      <c r="O8" s="19">
        <v>5</v>
      </c>
      <c r="P8" s="19">
        <v>4</v>
      </c>
      <c r="Q8" s="19">
        <v>4</v>
      </c>
      <c r="R8" s="19">
        <v>5</v>
      </c>
      <c r="S8" s="19">
        <v>4</v>
      </c>
      <c r="T8" s="19">
        <v>5</v>
      </c>
      <c r="U8" s="19">
        <v>4</v>
      </c>
      <c r="V8" s="19">
        <v>4</v>
      </c>
      <c r="W8" s="19">
        <v>4</v>
      </c>
      <c r="X8" s="19">
        <v>4</v>
      </c>
      <c r="Y8" s="19">
        <v>4</v>
      </c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17.100000000000001" customHeight="1">
      <c r="A9" s="73"/>
      <c r="B9" s="14" t="s">
        <v>62</v>
      </c>
      <c r="C9" s="19">
        <v>5</v>
      </c>
      <c r="D9" s="19">
        <v>3</v>
      </c>
      <c r="E9" s="19">
        <v>4</v>
      </c>
      <c r="F9" s="19">
        <v>5</v>
      </c>
      <c r="G9" s="19">
        <v>4</v>
      </c>
      <c r="H9" s="19"/>
      <c r="I9" s="19">
        <v>5</v>
      </c>
      <c r="J9" s="19">
        <v>5</v>
      </c>
      <c r="K9" s="19">
        <v>3</v>
      </c>
      <c r="L9" s="19">
        <v>5</v>
      </c>
      <c r="M9" s="19">
        <v>5</v>
      </c>
      <c r="N9" s="19">
        <v>5</v>
      </c>
      <c r="O9" s="19">
        <v>5</v>
      </c>
      <c r="P9" s="19">
        <v>4</v>
      </c>
      <c r="Q9" s="19">
        <v>4</v>
      </c>
      <c r="R9" s="19">
        <v>5</v>
      </c>
      <c r="S9" s="19">
        <v>4</v>
      </c>
      <c r="T9" s="19">
        <v>5</v>
      </c>
      <c r="U9" s="19">
        <v>4</v>
      </c>
      <c r="V9" s="19">
        <v>4</v>
      </c>
      <c r="W9" s="19">
        <v>4</v>
      </c>
      <c r="X9" s="19">
        <v>4</v>
      </c>
      <c r="Y9" s="19">
        <v>4</v>
      </c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17.100000000000001" customHeight="1" thickBot="1">
      <c r="A10" s="74"/>
      <c r="B10" s="14" t="s">
        <v>25</v>
      </c>
      <c r="C10" s="19">
        <v>5</v>
      </c>
      <c r="D10" s="19">
        <v>3</v>
      </c>
      <c r="E10" s="19">
        <v>4</v>
      </c>
      <c r="F10" s="19">
        <v>5</v>
      </c>
      <c r="G10" s="19">
        <v>4</v>
      </c>
      <c r="H10" s="19"/>
      <c r="I10" s="19">
        <v>5</v>
      </c>
      <c r="J10" s="19">
        <v>5</v>
      </c>
      <c r="K10" s="19">
        <v>3</v>
      </c>
      <c r="L10" s="19">
        <v>5</v>
      </c>
      <c r="M10" s="19">
        <v>5</v>
      </c>
      <c r="N10" s="19">
        <v>5</v>
      </c>
      <c r="O10" s="19">
        <v>5</v>
      </c>
      <c r="P10" s="19">
        <v>4</v>
      </c>
      <c r="Q10" s="19">
        <v>4</v>
      </c>
      <c r="R10" s="19">
        <v>5</v>
      </c>
      <c r="S10" s="19">
        <v>4</v>
      </c>
      <c r="T10" s="19">
        <v>5</v>
      </c>
      <c r="U10" s="19">
        <v>4</v>
      </c>
      <c r="V10" s="19">
        <v>4</v>
      </c>
      <c r="W10" s="19">
        <v>4</v>
      </c>
      <c r="X10" s="19">
        <v>4</v>
      </c>
      <c r="Y10" s="19">
        <v>4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</row>
    <row r="11" spans="1:42" ht="17.100000000000001" customHeight="1">
      <c r="A11" s="76" t="s">
        <v>16</v>
      </c>
      <c r="B11" s="15" t="s">
        <v>10</v>
      </c>
      <c r="C11" s="19">
        <v>5</v>
      </c>
      <c r="D11" s="19">
        <v>3</v>
      </c>
      <c r="E11" s="19">
        <v>4</v>
      </c>
      <c r="F11" s="19">
        <v>5</v>
      </c>
      <c r="G11" s="19">
        <v>4</v>
      </c>
      <c r="H11" s="19"/>
      <c r="I11" s="19">
        <v>5</v>
      </c>
      <c r="J11" s="19">
        <v>5</v>
      </c>
      <c r="K11" s="19">
        <v>3</v>
      </c>
      <c r="L11" s="19">
        <v>5</v>
      </c>
      <c r="M11" s="19">
        <v>5</v>
      </c>
      <c r="N11" s="19">
        <v>5</v>
      </c>
      <c r="O11" s="19">
        <v>5</v>
      </c>
      <c r="P11" s="19">
        <v>4</v>
      </c>
      <c r="Q11" s="19">
        <v>4</v>
      </c>
      <c r="R11" s="19">
        <v>5</v>
      </c>
      <c r="S11" s="19">
        <v>3</v>
      </c>
      <c r="T11" s="19">
        <v>5</v>
      </c>
      <c r="U11" s="19">
        <v>4</v>
      </c>
      <c r="V11" s="19">
        <v>4</v>
      </c>
      <c r="W11" s="19">
        <v>4</v>
      </c>
      <c r="X11" s="19">
        <v>4</v>
      </c>
      <c r="Y11" s="19">
        <v>4</v>
      </c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</row>
    <row r="12" spans="1:42" ht="17.100000000000001" customHeight="1">
      <c r="A12" s="77"/>
      <c r="B12" s="15" t="s">
        <v>11</v>
      </c>
      <c r="C12" s="19">
        <v>5</v>
      </c>
      <c r="D12" s="19">
        <v>3</v>
      </c>
      <c r="E12" s="19">
        <v>4</v>
      </c>
      <c r="F12" s="19">
        <v>5</v>
      </c>
      <c r="G12" s="19">
        <v>4</v>
      </c>
      <c r="H12" s="19"/>
      <c r="I12" s="19">
        <v>5</v>
      </c>
      <c r="J12" s="19">
        <v>5</v>
      </c>
      <c r="K12" s="19">
        <v>3</v>
      </c>
      <c r="L12" s="19">
        <v>5</v>
      </c>
      <c r="M12" s="19">
        <v>5</v>
      </c>
      <c r="N12" s="19">
        <v>5</v>
      </c>
      <c r="O12" s="19">
        <v>5</v>
      </c>
      <c r="P12" s="19">
        <v>4</v>
      </c>
      <c r="Q12" s="19">
        <v>4</v>
      </c>
      <c r="R12" s="19">
        <v>5</v>
      </c>
      <c r="S12" s="19">
        <v>3</v>
      </c>
      <c r="T12" s="19">
        <v>5</v>
      </c>
      <c r="U12" s="19">
        <v>4</v>
      </c>
      <c r="V12" s="19">
        <v>4</v>
      </c>
      <c r="W12" s="19">
        <v>4</v>
      </c>
      <c r="X12" s="19">
        <v>4</v>
      </c>
      <c r="Y12" s="19">
        <v>4</v>
      </c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</row>
    <row r="13" spans="1:42" ht="17.100000000000001" customHeight="1">
      <c r="A13" s="77"/>
      <c r="B13" s="15" t="s">
        <v>12</v>
      </c>
      <c r="C13" s="19">
        <v>5</v>
      </c>
      <c r="D13" s="19">
        <v>3</v>
      </c>
      <c r="E13" s="19">
        <v>4</v>
      </c>
      <c r="F13" s="19">
        <v>4</v>
      </c>
      <c r="G13" s="19">
        <v>4</v>
      </c>
      <c r="H13" s="19"/>
      <c r="I13" s="19">
        <v>5</v>
      </c>
      <c r="J13" s="19">
        <v>5</v>
      </c>
      <c r="K13" s="19">
        <v>3</v>
      </c>
      <c r="L13" s="19">
        <v>5</v>
      </c>
      <c r="M13" s="19">
        <v>5</v>
      </c>
      <c r="N13" s="19">
        <v>4</v>
      </c>
      <c r="O13" s="19">
        <v>5</v>
      </c>
      <c r="P13" s="19">
        <v>4</v>
      </c>
      <c r="Q13" s="19">
        <v>4</v>
      </c>
      <c r="R13" s="19">
        <v>5</v>
      </c>
      <c r="S13" s="19">
        <v>3</v>
      </c>
      <c r="T13" s="19">
        <v>5</v>
      </c>
      <c r="U13" s="19">
        <v>4</v>
      </c>
      <c r="V13" s="19">
        <v>4</v>
      </c>
      <c r="W13" s="19">
        <v>4</v>
      </c>
      <c r="X13" s="19">
        <v>4</v>
      </c>
      <c r="Y13" s="19">
        <v>4</v>
      </c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</row>
    <row r="14" spans="1:42" ht="17.100000000000001" customHeight="1">
      <c r="A14" s="77"/>
      <c r="B14" s="15" t="s">
        <v>13</v>
      </c>
      <c r="C14" s="19">
        <v>5</v>
      </c>
      <c r="D14" s="19">
        <v>3</v>
      </c>
      <c r="E14" s="19">
        <v>4</v>
      </c>
      <c r="F14" s="19">
        <v>4</v>
      </c>
      <c r="G14" s="19">
        <v>4</v>
      </c>
      <c r="H14" s="19"/>
      <c r="I14" s="19">
        <v>5</v>
      </c>
      <c r="J14" s="19">
        <v>5</v>
      </c>
      <c r="K14" s="19">
        <v>3</v>
      </c>
      <c r="L14" s="19">
        <v>5</v>
      </c>
      <c r="M14" s="19">
        <v>5</v>
      </c>
      <c r="N14" s="19">
        <v>4</v>
      </c>
      <c r="O14" s="19">
        <v>5</v>
      </c>
      <c r="P14" s="19">
        <v>4</v>
      </c>
      <c r="Q14" s="19">
        <v>4</v>
      </c>
      <c r="R14" s="19">
        <v>5</v>
      </c>
      <c r="S14" s="19">
        <v>3</v>
      </c>
      <c r="T14" s="19">
        <v>5</v>
      </c>
      <c r="U14" s="19">
        <v>4</v>
      </c>
      <c r="V14" s="19">
        <v>4</v>
      </c>
      <c r="W14" s="19">
        <v>4</v>
      </c>
      <c r="X14" s="19">
        <v>4</v>
      </c>
      <c r="Y14" s="19">
        <v>4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</row>
    <row r="15" spans="1:42" ht="17.100000000000001" customHeight="1" thickBot="1">
      <c r="A15" s="78"/>
      <c r="B15" s="15" t="s">
        <v>14</v>
      </c>
      <c r="C15" s="19">
        <v>5</v>
      </c>
      <c r="D15" s="19">
        <v>3</v>
      </c>
      <c r="E15" s="19">
        <v>4</v>
      </c>
      <c r="F15" s="19">
        <v>4</v>
      </c>
      <c r="G15" s="19">
        <v>4</v>
      </c>
      <c r="H15" s="19"/>
      <c r="I15" s="19">
        <v>5</v>
      </c>
      <c r="J15" s="19">
        <v>5</v>
      </c>
      <c r="K15" s="19">
        <v>3</v>
      </c>
      <c r="L15" s="19">
        <v>4</v>
      </c>
      <c r="M15" s="19">
        <v>5</v>
      </c>
      <c r="N15" s="19">
        <v>4</v>
      </c>
      <c r="O15" s="19">
        <v>5</v>
      </c>
      <c r="P15" s="19">
        <v>4</v>
      </c>
      <c r="Q15" s="19">
        <v>4</v>
      </c>
      <c r="R15" s="19">
        <v>5</v>
      </c>
      <c r="S15" s="19">
        <v>3</v>
      </c>
      <c r="T15" s="19">
        <v>5</v>
      </c>
      <c r="U15" s="19">
        <v>4</v>
      </c>
      <c r="V15" s="19">
        <v>4</v>
      </c>
      <c r="W15" s="19">
        <v>4</v>
      </c>
      <c r="X15" s="19">
        <v>4</v>
      </c>
      <c r="Y15" s="19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</row>
    <row r="16" spans="1:42" ht="17.100000000000001" customHeight="1">
      <c r="A16" s="65" t="s">
        <v>70</v>
      </c>
      <c r="B16" s="15" t="s">
        <v>26</v>
      </c>
      <c r="C16" s="19">
        <v>5</v>
      </c>
      <c r="D16" s="19">
        <v>3</v>
      </c>
      <c r="E16" s="19">
        <v>4</v>
      </c>
      <c r="F16" s="19">
        <v>4</v>
      </c>
      <c r="G16" s="19">
        <v>4</v>
      </c>
      <c r="H16" s="19"/>
      <c r="I16" s="19">
        <v>5</v>
      </c>
      <c r="J16" s="19">
        <v>5</v>
      </c>
      <c r="K16" s="19">
        <v>3</v>
      </c>
      <c r="L16" s="19">
        <v>4</v>
      </c>
      <c r="M16" s="19">
        <v>5</v>
      </c>
      <c r="N16" s="19">
        <v>4</v>
      </c>
      <c r="O16" s="19">
        <v>5</v>
      </c>
      <c r="P16" s="19">
        <v>4</v>
      </c>
      <c r="Q16" s="19">
        <v>4</v>
      </c>
      <c r="R16" s="19">
        <v>5</v>
      </c>
      <c r="S16" s="19">
        <v>3</v>
      </c>
      <c r="T16" s="19">
        <v>5</v>
      </c>
      <c r="U16" s="19">
        <v>4</v>
      </c>
      <c r="V16" s="19">
        <v>4</v>
      </c>
      <c r="W16" s="19">
        <v>4</v>
      </c>
      <c r="X16" s="19">
        <v>4</v>
      </c>
      <c r="Y16" s="19">
        <v>4</v>
      </c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</row>
    <row r="17" spans="1:42" ht="17.100000000000001" customHeight="1">
      <c r="A17" s="66"/>
      <c r="B17" s="15" t="s">
        <v>27</v>
      </c>
      <c r="C17" s="19">
        <v>5</v>
      </c>
      <c r="D17" s="19">
        <v>3</v>
      </c>
      <c r="E17" s="19">
        <v>4</v>
      </c>
      <c r="F17" s="19">
        <v>4</v>
      </c>
      <c r="G17" s="19">
        <v>4</v>
      </c>
      <c r="H17" s="19"/>
      <c r="I17" s="19">
        <v>5</v>
      </c>
      <c r="J17" s="19">
        <v>5</v>
      </c>
      <c r="K17" s="19">
        <v>3</v>
      </c>
      <c r="L17" s="19">
        <v>4</v>
      </c>
      <c r="M17" s="19">
        <v>5</v>
      </c>
      <c r="N17" s="19">
        <v>4</v>
      </c>
      <c r="O17" s="19">
        <v>4</v>
      </c>
      <c r="P17" s="19">
        <v>4</v>
      </c>
      <c r="Q17" s="19">
        <v>4</v>
      </c>
      <c r="R17" s="19">
        <v>5</v>
      </c>
      <c r="S17" s="19">
        <v>3</v>
      </c>
      <c r="T17" s="19">
        <v>5</v>
      </c>
      <c r="U17" s="19">
        <v>4</v>
      </c>
      <c r="V17" s="19">
        <v>4</v>
      </c>
      <c r="W17" s="19">
        <v>4</v>
      </c>
      <c r="X17" s="19">
        <v>4</v>
      </c>
      <c r="Y17" s="19">
        <v>4</v>
      </c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</row>
    <row r="18" spans="1:42" ht="17.100000000000001" customHeight="1">
      <c r="A18" s="66"/>
      <c r="B18" s="15" t="s">
        <v>28</v>
      </c>
      <c r="C18" s="19">
        <v>5</v>
      </c>
      <c r="D18" s="19">
        <v>3</v>
      </c>
      <c r="E18" s="19">
        <v>4</v>
      </c>
      <c r="F18" s="19">
        <v>4</v>
      </c>
      <c r="G18" s="19">
        <v>4</v>
      </c>
      <c r="H18" s="19"/>
      <c r="I18" s="19">
        <v>5</v>
      </c>
      <c r="J18" s="19">
        <v>5</v>
      </c>
      <c r="K18" s="19">
        <v>3</v>
      </c>
      <c r="L18" s="19">
        <v>4</v>
      </c>
      <c r="M18" s="19">
        <v>5</v>
      </c>
      <c r="N18" s="19">
        <v>4</v>
      </c>
      <c r="O18" s="19">
        <v>4</v>
      </c>
      <c r="P18" s="19">
        <v>4</v>
      </c>
      <c r="Q18" s="19">
        <v>4</v>
      </c>
      <c r="R18" s="19">
        <v>5</v>
      </c>
      <c r="S18" s="19">
        <v>3</v>
      </c>
      <c r="T18" s="19">
        <v>5</v>
      </c>
      <c r="U18" s="19">
        <v>4</v>
      </c>
      <c r="V18" s="19">
        <v>4</v>
      </c>
      <c r="W18" s="19">
        <v>4</v>
      </c>
      <c r="X18" s="19">
        <v>4</v>
      </c>
      <c r="Y18" s="19">
        <v>4</v>
      </c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</row>
    <row r="19" spans="1:42" ht="17.100000000000001" customHeight="1">
      <c r="A19" s="66"/>
      <c r="B19" s="15" t="s">
        <v>29</v>
      </c>
      <c r="C19" s="19">
        <v>5</v>
      </c>
      <c r="D19" s="19">
        <v>3</v>
      </c>
      <c r="E19" s="19">
        <v>4</v>
      </c>
      <c r="F19" s="19">
        <v>4</v>
      </c>
      <c r="G19" s="19">
        <v>4</v>
      </c>
      <c r="H19" s="19"/>
      <c r="I19" s="19">
        <v>5</v>
      </c>
      <c r="J19" s="19">
        <v>5</v>
      </c>
      <c r="K19" s="19">
        <v>3</v>
      </c>
      <c r="L19" s="19">
        <v>4</v>
      </c>
      <c r="M19" s="19">
        <v>5</v>
      </c>
      <c r="N19" s="19">
        <v>4</v>
      </c>
      <c r="O19" s="19">
        <v>4</v>
      </c>
      <c r="P19" s="19">
        <v>4</v>
      </c>
      <c r="Q19" s="19">
        <v>4</v>
      </c>
      <c r="R19" s="19">
        <v>4</v>
      </c>
      <c r="S19" s="19">
        <v>3</v>
      </c>
      <c r="T19" s="19">
        <v>5</v>
      </c>
      <c r="U19" s="19">
        <v>4</v>
      </c>
      <c r="V19" s="19">
        <v>4</v>
      </c>
      <c r="W19" s="19">
        <v>4</v>
      </c>
      <c r="X19" s="19">
        <v>3</v>
      </c>
      <c r="Y19" s="19">
        <v>4</v>
      </c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</row>
    <row r="20" spans="1:42" ht="17.100000000000001" customHeight="1">
      <c r="A20" s="66"/>
      <c r="B20" s="15" t="s">
        <v>30</v>
      </c>
      <c r="C20" s="19">
        <v>5</v>
      </c>
      <c r="D20" s="19">
        <v>3</v>
      </c>
      <c r="E20" s="19">
        <v>4</v>
      </c>
      <c r="F20" s="19">
        <v>4</v>
      </c>
      <c r="G20" s="19">
        <v>4</v>
      </c>
      <c r="H20" s="19"/>
      <c r="I20" s="19">
        <v>5</v>
      </c>
      <c r="J20" s="19">
        <v>5</v>
      </c>
      <c r="K20" s="19">
        <v>4</v>
      </c>
      <c r="L20" s="19">
        <v>4</v>
      </c>
      <c r="M20" s="19">
        <v>5</v>
      </c>
      <c r="N20" s="19">
        <v>4</v>
      </c>
      <c r="O20" s="19">
        <v>4</v>
      </c>
      <c r="P20" s="19">
        <v>4</v>
      </c>
      <c r="Q20" s="19">
        <v>4</v>
      </c>
      <c r="R20" s="19">
        <v>4</v>
      </c>
      <c r="S20" s="19">
        <v>3</v>
      </c>
      <c r="T20" s="19">
        <v>5</v>
      </c>
      <c r="U20" s="19">
        <v>4</v>
      </c>
      <c r="V20" s="19">
        <v>4</v>
      </c>
      <c r="W20" s="19">
        <v>4</v>
      </c>
      <c r="X20" s="19">
        <v>3</v>
      </c>
      <c r="Y20" s="19">
        <v>4</v>
      </c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</row>
    <row r="21" spans="1:42" ht="17.100000000000001" customHeight="1">
      <c r="A21" s="66"/>
      <c r="B21" s="15" t="s">
        <v>33</v>
      </c>
      <c r="C21" s="19">
        <v>5</v>
      </c>
      <c r="D21" s="19">
        <v>3</v>
      </c>
      <c r="E21" s="19">
        <v>4</v>
      </c>
      <c r="F21" s="19">
        <v>4</v>
      </c>
      <c r="G21" s="19">
        <v>4</v>
      </c>
      <c r="H21" s="19"/>
      <c r="I21" s="19">
        <v>4</v>
      </c>
      <c r="J21" s="19">
        <v>4</v>
      </c>
      <c r="K21" s="19">
        <v>4</v>
      </c>
      <c r="L21" s="19">
        <v>4</v>
      </c>
      <c r="M21" s="19">
        <v>5</v>
      </c>
      <c r="N21" s="19">
        <v>4</v>
      </c>
      <c r="O21" s="19">
        <v>4</v>
      </c>
      <c r="P21" s="19">
        <v>4</v>
      </c>
      <c r="Q21" s="19">
        <v>4</v>
      </c>
      <c r="R21" s="19">
        <v>4</v>
      </c>
      <c r="S21" s="19">
        <v>3</v>
      </c>
      <c r="T21" s="19">
        <v>5</v>
      </c>
      <c r="U21" s="19">
        <v>4</v>
      </c>
      <c r="V21" s="19">
        <v>4</v>
      </c>
      <c r="W21" s="19">
        <v>4</v>
      </c>
      <c r="X21" s="19">
        <v>3</v>
      </c>
      <c r="Y21" s="19">
        <v>3</v>
      </c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</row>
    <row r="22" spans="1:42" ht="17.100000000000001" customHeight="1">
      <c r="A22" s="66"/>
      <c r="B22" s="15" t="s">
        <v>63</v>
      </c>
      <c r="C22" s="19">
        <v>5</v>
      </c>
      <c r="D22" s="19">
        <v>3</v>
      </c>
      <c r="E22" s="19">
        <v>4</v>
      </c>
      <c r="F22" s="19">
        <v>4</v>
      </c>
      <c r="G22" s="19">
        <v>4</v>
      </c>
      <c r="H22" s="19"/>
      <c r="I22" s="19">
        <v>4</v>
      </c>
      <c r="J22" s="19">
        <v>4</v>
      </c>
      <c r="K22" s="19">
        <v>4</v>
      </c>
      <c r="L22" s="19">
        <v>4</v>
      </c>
      <c r="M22" s="19">
        <v>5</v>
      </c>
      <c r="N22" s="19">
        <v>5</v>
      </c>
      <c r="O22" s="19">
        <v>4</v>
      </c>
      <c r="P22" s="19">
        <v>4</v>
      </c>
      <c r="Q22" s="19">
        <v>4</v>
      </c>
      <c r="R22" s="19">
        <v>4</v>
      </c>
      <c r="S22" s="19">
        <v>3</v>
      </c>
      <c r="T22" s="19">
        <v>5</v>
      </c>
      <c r="U22" s="19">
        <v>4</v>
      </c>
      <c r="V22" s="19">
        <v>4</v>
      </c>
      <c r="W22" s="19">
        <v>4</v>
      </c>
      <c r="X22" s="19">
        <v>3</v>
      </c>
      <c r="Y22" s="19">
        <v>3</v>
      </c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</row>
    <row r="23" spans="1:42" ht="17.100000000000001" customHeight="1">
      <c r="A23" s="66"/>
      <c r="B23" s="15" t="s">
        <v>64</v>
      </c>
      <c r="C23" s="19">
        <v>5</v>
      </c>
      <c r="D23" s="19">
        <v>3</v>
      </c>
      <c r="E23" s="19">
        <v>4</v>
      </c>
      <c r="F23" s="19">
        <v>5</v>
      </c>
      <c r="G23" s="19">
        <v>4</v>
      </c>
      <c r="H23" s="19"/>
      <c r="I23" s="19">
        <v>4</v>
      </c>
      <c r="J23" s="19">
        <v>4</v>
      </c>
      <c r="K23" s="19">
        <v>4</v>
      </c>
      <c r="L23" s="19">
        <v>4</v>
      </c>
      <c r="M23" s="19">
        <v>5</v>
      </c>
      <c r="N23" s="19">
        <v>5</v>
      </c>
      <c r="O23" s="19">
        <v>4</v>
      </c>
      <c r="P23" s="19">
        <v>4</v>
      </c>
      <c r="Q23" s="19">
        <v>4</v>
      </c>
      <c r="R23" s="19">
        <v>4</v>
      </c>
      <c r="S23" s="19">
        <v>3</v>
      </c>
      <c r="T23" s="19">
        <v>5</v>
      </c>
      <c r="U23" s="19">
        <v>4</v>
      </c>
      <c r="V23" s="19">
        <v>4</v>
      </c>
      <c r="W23" s="19">
        <v>4</v>
      </c>
      <c r="X23" s="19">
        <v>3</v>
      </c>
      <c r="Y23" s="19">
        <v>3</v>
      </c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</row>
    <row r="24" spans="1:42" ht="17.100000000000001" customHeight="1">
      <c r="A24" s="66"/>
      <c r="B24" s="15" t="s">
        <v>34</v>
      </c>
      <c r="C24" s="19">
        <v>5</v>
      </c>
      <c r="D24" s="19">
        <v>3</v>
      </c>
      <c r="E24" s="19">
        <v>4</v>
      </c>
      <c r="F24" s="19">
        <v>5</v>
      </c>
      <c r="G24" s="19">
        <v>4</v>
      </c>
      <c r="H24" s="19"/>
      <c r="I24" s="19">
        <v>4</v>
      </c>
      <c r="J24" s="19">
        <v>4</v>
      </c>
      <c r="K24" s="19">
        <v>4</v>
      </c>
      <c r="L24" s="19">
        <v>4</v>
      </c>
      <c r="M24" s="19">
        <v>5</v>
      </c>
      <c r="N24" s="19">
        <v>5</v>
      </c>
      <c r="O24" s="19">
        <v>4</v>
      </c>
      <c r="P24" s="19">
        <v>4</v>
      </c>
      <c r="Q24" s="19">
        <v>4</v>
      </c>
      <c r="R24" s="19">
        <v>4</v>
      </c>
      <c r="S24" s="19">
        <v>3</v>
      </c>
      <c r="T24" s="19">
        <v>5</v>
      </c>
      <c r="U24" s="19">
        <v>4</v>
      </c>
      <c r="V24" s="19">
        <v>4</v>
      </c>
      <c r="W24" s="19">
        <v>4</v>
      </c>
      <c r="X24" s="19">
        <v>3</v>
      </c>
      <c r="Y24" s="19">
        <v>3</v>
      </c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</row>
    <row r="25" spans="1:42" ht="17.100000000000001" customHeight="1">
      <c r="A25" s="66"/>
      <c r="B25" s="15" t="s">
        <v>35</v>
      </c>
      <c r="C25" s="19">
        <v>5</v>
      </c>
      <c r="D25" s="19">
        <v>3</v>
      </c>
      <c r="E25" s="19">
        <v>4</v>
      </c>
      <c r="F25" s="19">
        <v>5</v>
      </c>
      <c r="G25" s="19">
        <v>4</v>
      </c>
      <c r="H25" s="19"/>
      <c r="I25" s="19">
        <v>4</v>
      </c>
      <c r="J25" s="19">
        <v>4</v>
      </c>
      <c r="K25" s="19">
        <v>4</v>
      </c>
      <c r="L25" s="19">
        <v>4</v>
      </c>
      <c r="M25" s="19">
        <v>5</v>
      </c>
      <c r="N25" s="19">
        <v>5</v>
      </c>
      <c r="O25" s="19">
        <v>5</v>
      </c>
      <c r="P25" s="19">
        <v>4</v>
      </c>
      <c r="Q25" s="19">
        <v>4</v>
      </c>
      <c r="R25" s="19">
        <v>4</v>
      </c>
      <c r="S25" s="19">
        <v>3</v>
      </c>
      <c r="T25" s="19">
        <v>5</v>
      </c>
      <c r="U25" s="19">
        <v>4</v>
      </c>
      <c r="V25" s="19">
        <v>4</v>
      </c>
      <c r="W25" s="19">
        <v>4</v>
      </c>
      <c r="X25" s="19">
        <v>3</v>
      </c>
      <c r="Y25" s="19">
        <v>3</v>
      </c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</row>
    <row r="26" spans="1:42" ht="17.100000000000001" customHeight="1">
      <c r="A26" s="66"/>
      <c r="B26" s="15" t="s">
        <v>36</v>
      </c>
      <c r="C26" s="19">
        <v>5</v>
      </c>
      <c r="D26" s="19">
        <v>3</v>
      </c>
      <c r="E26" s="19">
        <v>4</v>
      </c>
      <c r="F26" s="19">
        <v>5</v>
      </c>
      <c r="G26" s="19">
        <v>4</v>
      </c>
      <c r="H26" s="19"/>
      <c r="I26" s="19">
        <v>4</v>
      </c>
      <c r="J26" s="19">
        <v>4</v>
      </c>
      <c r="K26" s="19">
        <v>4</v>
      </c>
      <c r="L26" s="19">
        <v>4</v>
      </c>
      <c r="M26" s="19">
        <v>5</v>
      </c>
      <c r="N26" s="19">
        <v>4</v>
      </c>
      <c r="O26" s="19">
        <v>5</v>
      </c>
      <c r="P26" s="19">
        <v>4</v>
      </c>
      <c r="Q26" s="19">
        <v>4</v>
      </c>
      <c r="R26" s="19">
        <v>4</v>
      </c>
      <c r="S26" s="19">
        <v>3</v>
      </c>
      <c r="T26" s="19">
        <v>5</v>
      </c>
      <c r="U26" s="19">
        <v>4</v>
      </c>
      <c r="V26" s="19">
        <v>4</v>
      </c>
      <c r="W26" s="19">
        <v>4</v>
      </c>
      <c r="X26" s="19">
        <v>3</v>
      </c>
      <c r="Y26" s="19">
        <v>3</v>
      </c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</row>
    <row r="27" spans="1:42" ht="17.100000000000001" customHeight="1">
      <c r="A27" s="66"/>
      <c r="B27" s="16" t="s">
        <v>65</v>
      </c>
      <c r="C27" s="19">
        <v>5</v>
      </c>
      <c r="D27" s="19">
        <v>3</v>
      </c>
      <c r="E27" s="19">
        <v>4</v>
      </c>
      <c r="F27" s="19">
        <v>5</v>
      </c>
      <c r="G27" s="19">
        <v>4</v>
      </c>
      <c r="H27" s="19"/>
      <c r="I27" s="19">
        <v>4</v>
      </c>
      <c r="J27" s="19">
        <v>4</v>
      </c>
      <c r="K27" s="19">
        <v>4</v>
      </c>
      <c r="L27" s="19">
        <v>4</v>
      </c>
      <c r="M27" s="19">
        <v>5</v>
      </c>
      <c r="N27" s="19">
        <v>4</v>
      </c>
      <c r="O27" s="19">
        <v>5</v>
      </c>
      <c r="P27" s="19">
        <v>3</v>
      </c>
      <c r="Q27" s="19">
        <v>3</v>
      </c>
      <c r="R27" s="19">
        <v>4</v>
      </c>
      <c r="S27" s="19">
        <v>3</v>
      </c>
      <c r="T27" s="19">
        <v>5</v>
      </c>
      <c r="U27" s="19">
        <v>4</v>
      </c>
      <c r="V27" s="19">
        <v>4</v>
      </c>
      <c r="W27" s="19">
        <v>4</v>
      </c>
      <c r="X27" s="19">
        <v>3</v>
      </c>
      <c r="Y27" s="19">
        <v>3</v>
      </c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</row>
    <row r="28" spans="1:42" ht="17.100000000000001" customHeight="1">
      <c r="A28" s="66"/>
      <c r="B28" s="15" t="s">
        <v>37</v>
      </c>
      <c r="C28" s="19">
        <v>5</v>
      </c>
      <c r="D28" s="19">
        <v>3</v>
      </c>
      <c r="E28" s="19">
        <v>4</v>
      </c>
      <c r="F28" s="19">
        <v>5</v>
      </c>
      <c r="G28" s="19">
        <v>4</v>
      </c>
      <c r="H28" s="19"/>
      <c r="I28" s="19">
        <v>4</v>
      </c>
      <c r="J28" s="19">
        <v>4</v>
      </c>
      <c r="K28" s="19">
        <v>4</v>
      </c>
      <c r="L28" s="19">
        <v>4</v>
      </c>
      <c r="M28" s="19">
        <v>5</v>
      </c>
      <c r="N28" s="19">
        <v>4</v>
      </c>
      <c r="O28" s="19">
        <v>5</v>
      </c>
      <c r="P28" s="19">
        <v>3</v>
      </c>
      <c r="Q28" s="19">
        <v>3</v>
      </c>
      <c r="R28" s="19">
        <v>4</v>
      </c>
      <c r="S28" s="19">
        <v>3</v>
      </c>
      <c r="T28" s="19">
        <v>5</v>
      </c>
      <c r="U28" s="19">
        <v>4</v>
      </c>
      <c r="V28" s="19">
        <v>4</v>
      </c>
      <c r="W28" s="19">
        <v>4</v>
      </c>
      <c r="X28" s="19">
        <v>4</v>
      </c>
      <c r="Y28" s="19">
        <v>3</v>
      </c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</row>
    <row r="29" spans="1:42" ht="17.100000000000001" customHeight="1">
      <c r="A29" s="66"/>
      <c r="B29" s="15" t="s">
        <v>66</v>
      </c>
      <c r="C29" s="19">
        <v>5</v>
      </c>
      <c r="D29" s="19">
        <v>3</v>
      </c>
      <c r="E29" s="19">
        <v>4</v>
      </c>
      <c r="F29" s="19">
        <v>5</v>
      </c>
      <c r="G29" s="19">
        <v>4</v>
      </c>
      <c r="H29" s="19"/>
      <c r="I29" s="19">
        <v>4</v>
      </c>
      <c r="J29" s="19">
        <v>4</v>
      </c>
      <c r="K29" s="19">
        <v>4</v>
      </c>
      <c r="L29" s="19">
        <v>4</v>
      </c>
      <c r="M29" s="19">
        <v>5</v>
      </c>
      <c r="N29" s="19">
        <v>4</v>
      </c>
      <c r="O29" s="19">
        <v>5</v>
      </c>
      <c r="P29" s="19">
        <v>3</v>
      </c>
      <c r="Q29" s="19">
        <v>3</v>
      </c>
      <c r="R29" s="19">
        <v>4</v>
      </c>
      <c r="S29" s="19">
        <v>3</v>
      </c>
      <c r="T29" s="19">
        <v>5</v>
      </c>
      <c r="U29" s="19">
        <v>4</v>
      </c>
      <c r="V29" s="19">
        <v>4</v>
      </c>
      <c r="W29" s="19">
        <v>4</v>
      </c>
      <c r="X29" s="19">
        <v>4</v>
      </c>
      <c r="Y29" s="19">
        <v>3</v>
      </c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</row>
    <row r="30" spans="1:42" ht="17.100000000000001" customHeight="1">
      <c r="A30" s="66"/>
      <c r="B30" s="16" t="s">
        <v>40</v>
      </c>
      <c r="C30" s="19">
        <v>5</v>
      </c>
      <c r="D30" s="19">
        <v>3</v>
      </c>
      <c r="E30" s="19">
        <v>4</v>
      </c>
      <c r="F30" s="19">
        <v>5</v>
      </c>
      <c r="G30" s="19">
        <v>4</v>
      </c>
      <c r="H30" s="19"/>
      <c r="I30" s="19">
        <v>4</v>
      </c>
      <c r="J30" s="19">
        <v>4</v>
      </c>
      <c r="K30" s="19">
        <v>4</v>
      </c>
      <c r="L30" s="19">
        <v>4</v>
      </c>
      <c r="M30" s="19">
        <v>5</v>
      </c>
      <c r="N30" s="19">
        <v>4</v>
      </c>
      <c r="O30" s="19">
        <v>5</v>
      </c>
      <c r="P30" s="19">
        <v>3</v>
      </c>
      <c r="Q30" s="19">
        <v>3</v>
      </c>
      <c r="R30" s="19">
        <v>4</v>
      </c>
      <c r="S30" s="19">
        <v>3</v>
      </c>
      <c r="T30" s="19">
        <v>5</v>
      </c>
      <c r="U30" s="19">
        <v>4</v>
      </c>
      <c r="V30" s="19">
        <v>4</v>
      </c>
      <c r="W30" s="19">
        <v>4</v>
      </c>
      <c r="X30" s="19">
        <v>4</v>
      </c>
      <c r="Y30" s="19">
        <v>3</v>
      </c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</row>
    <row r="31" spans="1:42" ht="17.100000000000001" customHeight="1">
      <c r="A31" s="66"/>
      <c r="B31" s="16" t="s">
        <v>67</v>
      </c>
      <c r="C31" s="19">
        <v>5</v>
      </c>
      <c r="D31" s="19">
        <v>3</v>
      </c>
      <c r="E31" s="19">
        <v>4</v>
      </c>
      <c r="F31" s="19">
        <v>5</v>
      </c>
      <c r="G31" s="19">
        <v>4</v>
      </c>
      <c r="H31" s="19"/>
      <c r="I31" s="19">
        <v>4</v>
      </c>
      <c r="J31" s="19">
        <v>4</v>
      </c>
      <c r="K31" s="19">
        <v>3</v>
      </c>
      <c r="L31" s="19">
        <v>4</v>
      </c>
      <c r="M31" s="19">
        <v>5</v>
      </c>
      <c r="N31" s="19">
        <v>4</v>
      </c>
      <c r="O31" s="19">
        <v>5</v>
      </c>
      <c r="P31" s="19">
        <v>3</v>
      </c>
      <c r="Q31" s="19">
        <v>3</v>
      </c>
      <c r="R31" s="19">
        <v>4</v>
      </c>
      <c r="S31" s="19">
        <v>3</v>
      </c>
      <c r="T31" s="19">
        <v>5</v>
      </c>
      <c r="U31" s="19">
        <v>4</v>
      </c>
      <c r="V31" s="19">
        <v>4</v>
      </c>
      <c r="W31" s="19">
        <v>4</v>
      </c>
      <c r="X31" s="19">
        <v>4</v>
      </c>
      <c r="Y31" s="19">
        <v>3</v>
      </c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</row>
    <row r="32" spans="1:42" ht="17.100000000000001" customHeight="1">
      <c r="A32" s="66"/>
      <c r="B32" s="15" t="s">
        <v>68</v>
      </c>
      <c r="C32" s="19">
        <v>5</v>
      </c>
      <c r="D32" s="19">
        <v>3</v>
      </c>
      <c r="E32" s="19">
        <v>4</v>
      </c>
      <c r="F32" s="19">
        <v>5</v>
      </c>
      <c r="G32" s="19">
        <v>4</v>
      </c>
      <c r="H32" s="19"/>
      <c r="I32" s="19">
        <v>4</v>
      </c>
      <c r="J32" s="19">
        <v>4</v>
      </c>
      <c r="K32" s="19">
        <v>3</v>
      </c>
      <c r="L32" s="19">
        <v>4</v>
      </c>
      <c r="M32" s="19">
        <v>5</v>
      </c>
      <c r="N32" s="19">
        <v>4</v>
      </c>
      <c r="O32" s="19">
        <v>4</v>
      </c>
      <c r="P32" s="19">
        <v>3</v>
      </c>
      <c r="Q32" s="19">
        <v>3</v>
      </c>
      <c r="R32" s="19">
        <v>4</v>
      </c>
      <c r="S32" s="19">
        <v>3</v>
      </c>
      <c r="T32" s="19">
        <v>5</v>
      </c>
      <c r="U32" s="19">
        <v>4</v>
      </c>
      <c r="V32" s="19">
        <v>4</v>
      </c>
      <c r="W32" s="19">
        <v>4</v>
      </c>
      <c r="X32" s="19">
        <v>4</v>
      </c>
      <c r="Y32" s="19">
        <v>3</v>
      </c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</row>
    <row r="33" spans="1:42" ht="17.100000000000001" customHeight="1" thickBot="1">
      <c r="A33" s="67"/>
      <c r="B33" s="15" t="s">
        <v>69</v>
      </c>
      <c r="C33" s="19">
        <v>5</v>
      </c>
      <c r="D33" s="19">
        <v>3</v>
      </c>
      <c r="E33" s="19">
        <v>4</v>
      </c>
      <c r="F33" s="19">
        <v>5</v>
      </c>
      <c r="G33" s="19">
        <v>4</v>
      </c>
      <c r="H33" s="19"/>
      <c r="I33" s="19">
        <v>4</v>
      </c>
      <c r="J33" s="19">
        <v>4</v>
      </c>
      <c r="K33" s="19">
        <v>3</v>
      </c>
      <c r="L33" s="19">
        <v>4</v>
      </c>
      <c r="M33" s="19">
        <v>5</v>
      </c>
      <c r="N33" s="19">
        <v>4</v>
      </c>
      <c r="O33" s="19">
        <v>4</v>
      </c>
      <c r="P33" s="19">
        <v>3</v>
      </c>
      <c r="Q33" s="19">
        <v>3</v>
      </c>
      <c r="R33" s="19">
        <v>5</v>
      </c>
      <c r="S33" s="19">
        <v>3</v>
      </c>
      <c r="T33" s="19">
        <v>5</v>
      </c>
      <c r="U33" s="19">
        <v>4</v>
      </c>
      <c r="V33" s="19">
        <v>4</v>
      </c>
      <c r="W33" s="19">
        <v>4</v>
      </c>
      <c r="X33" s="19">
        <v>4</v>
      </c>
      <c r="Y33" s="19">
        <v>3</v>
      </c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</row>
    <row r="34" spans="1:42" ht="17.100000000000001" customHeight="1">
      <c r="A34" s="65" t="s">
        <v>17</v>
      </c>
      <c r="B34" s="15" t="s">
        <v>44</v>
      </c>
      <c r="C34" s="19">
        <v>5</v>
      </c>
      <c r="D34" s="19">
        <v>3</v>
      </c>
      <c r="E34" s="19">
        <v>4</v>
      </c>
      <c r="F34" s="19">
        <v>5</v>
      </c>
      <c r="G34" s="19">
        <v>4</v>
      </c>
      <c r="H34" s="19"/>
      <c r="I34" s="19">
        <v>4</v>
      </c>
      <c r="J34" s="19">
        <v>4</v>
      </c>
      <c r="K34" s="19">
        <v>3</v>
      </c>
      <c r="L34" s="19">
        <v>4</v>
      </c>
      <c r="M34" s="19">
        <v>5</v>
      </c>
      <c r="N34" s="19">
        <v>4</v>
      </c>
      <c r="O34" s="19">
        <v>4</v>
      </c>
      <c r="P34" s="19">
        <v>3</v>
      </c>
      <c r="Q34" s="19">
        <v>3</v>
      </c>
      <c r="R34" s="19">
        <v>5</v>
      </c>
      <c r="S34" s="19">
        <v>3</v>
      </c>
      <c r="T34" s="19">
        <v>5</v>
      </c>
      <c r="U34" s="19">
        <v>4</v>
      </c>
      <c r="V34" s="19">
        <v>4</v>
      </c>
      <c r="W34" s="19">
        <v>4</v>
      </c>
      <c r="X34" s="19">
        <v>4</v>
      </c>
      <c r="Y34" s="19">
        <v>3</v>
      </c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</row>
    <row r="35" spans="1:42" ht="17.100000000000001" customHeight="1">
      <c r="A35" s="66"/>
      <c r="B35" s="15" t="s">
        <v>45</v>
      </c>
      <c r="C35" s="19">
        <v>5</v>
      </c>
      <c r="D35" s="19">
        <v>3</v>
      </c>
      <c r="E35" s="19">
        <v>4</v>
      </c>
      <c r="F35" s="19">
        <v>4</v>
      </c>
      <c r="G35" s="19">
        <v>4</v>
      </c>
      <c r="H35" s="19"/>
      <c r="I35" s="19">
        <v>5</v>
      </c>
      <c r="J35" s="19">
        <v>5</v>
      </c>
      <c r="K35" s="19">
        <v>3</v>
      </c>
      <c r="L35" s="19">
        <v>4</v>
      </c>
      <c r="M35" s="19">
        <v>5</v>
      </c>
      <c r="N35" s="19">
        <v>4</v>
      </c>
      <c r="O35" s="19">
        <v>4</v>
      </c>
      <c r="P35" s="19">
        <v>3</v>
      </c>
      <c r="Q35" s="19">
        <v>3</v>
      </c>
      <c r="R35" s="19">
        <v>5</v>
      </c>
      <c r="S35" s="19">
        <v>3</v>
      </c>
      <c r="T35" s="19">
        <v>5</v>
      </c>
      <c r="U35" s="19">
        <v>4</v>
      </c>
      <c r="V35" s="19">
        <v>4</v>
      </c>
      <c r="W35" s="19">
        <v>4</v>
      </c>
      <c r="X35" s="19">
        <v>4</v>
      </c>
      <c r="Y35" s="19">
        <v>4</v>
      </c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</row>
    <row r="36" spans="1:42" ht="17.100000000000001" customHeight="1">
      <c r="A36" s="66"/>
      <c r="B36" s="15" t="s">
        <v>71</v>
      </c>
      <c r="C36" s="19">
        <v>5</v>
      </c>
      <c r="D36" s="19">
        <v>3</v>
      </c>
      <c r="E36" s="19">
        <v>4</v>
      </c>
      <c r="F36" s="19">
        <v>4</v>
      </c>
      <c r="G36" s="19">
        <v>4</v>
      </c>
      <c r="H36" s="19"/>
      <c r="I36" s="19">
        <v>4</v>
      </c>
      <c r="J36" s="19">
        <v>5</v>
      </c>
      <c r="K36" s="19">
        <v>3</v>
      </c>
      <c r="L36" s="19">
        <v>4</v>
      </c>
      <c r="M36" s="19">
        <v>5</v>
      </c>
      <c r="N36" s="19">
        <v>5</v>
      </c>
      <c r="O36" s="19">
        <v>4</v>
      </c>
      <c r="P36" s="19">
        <v>3</v>
      </c>
      <c r="Q36" s="19">
        <v>3</v>
      </c>
      <c r="R36" s="19">
        <v>4</v>
      </c>
      <c r="S36" s="19">
        <v>3</v>
      </c>
      <c r="T36" s="19">
        <v>5</v>
      </c>
      <c r="U36" s="19">
        <v>4</v>
      </c>
      <c r="V36" s="19">
        <v>4</v>
      </c>
      <c r="W36" s="19">
        <v>4</v>
      </c>
      <c r="X36" s="19">
        <v>4</v>
      </c>
      <c r="Y36" s="19">
        <v>4</v>
      </c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</row>
    <row r="37" spans="1:42" ht="17.100000000000001" customHeight="1">
      <c r="A37" s="66"/>
      <c r="B37" s="15" t="s">
        <v>48</v>
      </c>
      <c r="C37" s="19">
        <v>5</v>
      </c>
      <c r="D37" s="19">
        <v>3</v>
      </c>
      <c r="E37" s="19">
        <v>4</v>
      </c>
      <c r="F37" s="19">
        <v>4</v>
      </c>
      <c r="G37" s="19">
        <v>4</v>
      </c>
      <c r="H37" s="19"/>
      <c r="I37" s="19">
        <v>5</v>
      </c>
      <c r="J37" s="19">
        <v>5</v>
      </c>
      <c r="K37" s="19">
        <v>3</v>
      </c>
      <c r="L37" s="19">
        <v>4</v>
      </c>
      <c r="M37" s="19">
        <v>5</v>
      </c>
      <c r="N37" s="19">
        <v>5</v>
      </c>
      <c r="O37" s="19">
        <v>4</v>
      </c>
      <c r="P37" s="19">
        <v>3</v>
      </c>
      <c r="Q37" s="19">
        <v>3</v>
      </c>
      <c r="R37" s="19">
        <v>4</v>
      </c>
      <c r="S37" s="19">
        <v>3</v>
      </c>
      <c r="T37" s="19">
        <v>5</v>
      </c>
      <c r="U37" s="19">
        <v>4</v>
      </c>
      <c r="V37" s="19">
        <v>4</v>
      </c>
      <c r="W37" s="19">
        <v>4</v>
      </c>
      <c r="X37" s="19">
        <v>4</v>
      </c>
      <c r="Y37" s="19">
        <v>4</v>
      </c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</row>
    <row r="38" spans="1:42" ht="17.100000000000001" customHeight="1">
      <c r="A38" s="66"/>
      <c r="B38" s="15" t="s">
        <v>49</v>
      </c>
      <c r="C38" s="19">
        <v>5</v>
      </c>
      <c r="D38" s="19">
        <v>3</v>
      </c>
      <c r="E38" s="19">
        <v>4</v>
      </c>
      <c r="F38" s="19">
        <v>4</v>
      </c>
      <c r="G38" s="19">
        <v>4</v>
      </c>
      <c r="H38" s="19"/>
      <c r="I38" s="19">
        <v>5</v>
      </c>
      <c r="J38" s="19">
        <v>5</v>
      </c>
      <c r="K38" s="19">
        <v>3</v>
      </c>
      <c r="L38" s="19">
        <v>4</v>
      </c>
      <c r="M38" s="19">
        <v>5</v>
      </c>
      <c r="N38" s="19">
        <v>4</v>
      </c>
      <c r="O38" s="19">
        <v>4</v>
      </c>
      <c r="P38" s="19">
        <v>3</v>
      </c>
      <c r="Q38" s="19">
        <v>3</v>
      </c>
      <c r="R38" s="19">
        <v>4</v>
      </c>
      <c r="S38" s="19">
        <v>4</v>
      </c>
      <c r="T38" s="19">
        <v>5</v>
      </c>
      <c r="U38" s="19">
        <v>4</v>
      </c>
      <c r="V38" s="19">
        <v>4</v>
      </c>
      <c r="W38" s="19">
        <v>4</v>
      </c>
      <c r="X38" s="19">
        <v>4</v>
      </c>
      <c r="Y38" s="19">
        <v>4</v>
      </c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</row>
    <row r="39" spans="1:42" ht="17.100000000000001" customHeight="1">
      <c r="A39" s="66"/>
      <c r="B39" s="15" t="s">
        <v>72</v>
      </c>
      <c r="C39" s="19">
        <v>5</v>
      </c>
      <c r="D39" s="19">
        <v>3</v>
      </c>
      <c r="E39" s="19">
        <v>4</v>
      </c>
      <c r="F39" s="19">
        <v>4</v>
      </c>
      <c r="G39" s="19">
        <v>4</v>
      </c>
      <c r="H39" s="19"/>
      <c r="I39" s="19">
        <v>5</v>
      </c>
      <c r="J39" s="19">
        <v>5</v>
      </c>
      <c r="K39" s="19">
        <v>3</v>
      </c>
      <c r="L39" s="19">
        <v>4</v>
      </c>
      <c r="M39" s="19">
        <v>5</v>
      </c>
      <c r="N39" s="19">
        <v>5</v>
      </c>
      <c r="O39" s="19">
        <v>4</v>
      </c>
      <c r="P39" s="19">
        <v>3</v>
      </c>
      <c r="Q39" s="19">
        <v>3</v>
      </c>
      <c r="R39" s="19">
        <v>4</v>
      </c>
      <c r="S39" s="19">
        <v>4</v>
      </c>
      <c r="T39" s="19">
        <v>5</v>
      </c>
      <c r="U39" s="19">
        <v>4</v>
      </c>
      <c r="V39" s="19">
        <v>4</v>
      </c>
      <c r="W39" s="19">
        <v>4</v>
      </c>
      <c r="X39" s="19">
        <v>4</v>
      </c>
      <c r="Y39" s="19">
        <v>4</v>
      </c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</row>
    <row r="40" spans="1:42" ht="17.100000000000001" customHeight="1">
      <c r="A40" s="66"/>
      <c r="B40" s="15" t="s">
        <v>73</v>
      </c>
      <c r="C40" s="19">
        <v>5</v>
      </c>
      <c r="D40" s="19">
        <v>3</v>
      </c>
      <c r="E40" s="19">
        <v>4</v>
      </c>
      <c r="F40" s="19">
        <v>4</v>
      </c>
      <c r="G40" s="19">
        <v>4</v>
      </c>
      <c r="H40" s="19"/>
      <c r="I40" s="19">
        <v>5</v>
      </c>
      <c r="J40" s="19">
        <v>5</v>
      </c>
      <c r="K40" s="19">
        <v>3</v>
      </c>
      <c r="L40" s="19">
        <v>4</v>
      </c>
      <c r="M40" s="19">
        <v>5</v>
      </c>
      <c r="N40" s="19">
        <v>5</v>
      </c>
      <c r="O40" s="19">
        <v>4</v>
      </c>
      <c r="P40" s="19">
        <v>3</v>
      </c>
      <c r="Q40" s="19">
        <v>3</v>
      </c>
      <c r="R40" s="19">
        <v>5</v>
      </c>
      <c r="S40" s="19">
        <v>4</v>
      </c>
      <c r="T40" s="19">
        <v>5</v>
      </c>
      <c r="U40" s="19">
        <v>4</v>
      </c>
      <c r="V40" s="19">
        <v>4</v>
      </c>
      <c r="W40" s="19">
        <v>4</v>
      </c>
      <c r="X40" s="19">
        <v>4</v>
      </c>
      <c r="Y40" s="19">
        <v>4</v>
      </c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</row>
    <row r="41" spans="1:42" ht="17.100000000000001" customHeight="1" thickBot="1">
      <c r="A41" s="67"/>
      <c r="B41" s="15" t="s">
        <v>74</v>
      </c>
      <c r="C41" s="19">
        <v>5</v>
      </c>
      <c r="D41" s="19">
        <v>3</v>
      </c>
      <c r="E41" s="19">
        <v>4</v>
      </c>
      <c r="F41" s="19">
        <v>4</v>
      </c>
      <c r="G41" s="19">
        <v>4</v>
      </c>
      <c r="H41" s="19"/>
      <c r="I41" s="19">
        <v>5</v>
      </c>
      <c r="J41" s="19">
        <v>5</v>
      </c>
      <c r="K41" s="19">
        <v>3</v>
      </c>
      <c r="L41" s="19">
        <v>4</v>
      </c>
      <c r="M41" s="19">
        <v>5</v>
      </c>
      <c r="N41" s="19">
        <v>5</v>
      </c>
      <c r="O41" s="19">
        <v>4</v>
      </c>
      <c r="P41" s="19">
        <v>3</v>
      </c>
      <c r="Q41" s="19">
        <v>3</v>
      </c>
      <c r="R41" s="19">
        <v>5</v>
      </c>
      <c r="S41" s="19">
        <v>4</v>
      </c>
      <c r="T41" s="19">
        <v>5</v>
      </c>
      <c r="U41" s="19">
        <v>4</v>
      </c>
      <c r="V41" s="19">
        <v>4</v>
      </c>
      <c r="W41" s="19">
        <v>4</v>
      </c>
      <c r="X41" s="19">
        <v>4</v>
      </c>
      <c r="Y41" s="19">
        <v>4</v>
      </c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</row>
    <row r="42" spans="1:42" ht="20.100000000000001" customHeight="1">
      <c r="A42" s="1"/>
      <c r="B42" s="70" t="s">
        <v>8</v>
      </c>
      <c r="C42" s="75">
        <f t="shared" ref="C42" si="0">SUM(C5:C41)</f>
        <v>185</v>
      </c>
      <c r="D42" s="75">
        <f t="shared" ref="D42:AP42" si="1">SUM(D5:D41)</f>
        <v>111</v>
      </c>
      <c r="E42" s="75">
        <f t="shared" si="1"/>
        <v>148</v>
      </c>
      <c r="F42" s="75">
        <f t="shared" si="1"/>
        <v>166</v>
      </c>
      <c r="G42" s="75">
        <f t="shared" si="1"/>
        <v>148</v>
      </c>
      <c r="H42" s="75">
        <f t="shared" si="1"/>
        <v>0</v>
      </c>
      <c r="I42" s="75">
        <f t="shared" si="1"/>
        <v>170</v>
      </c>
      <c r="J42" s="75">
        <f t="shared" si="1"/>
        <v>171</v>
      </c>
      <c r="K42" s="75">
        <f t="shared" si="1"/>
        <v>122</v>
      </c>
      <c r="L42" s="75">
        <f t="shared" si="1"/>
        <v>158</v>
      </c>
      <c r="M42" s="75">
        <f t="shared" si="1"/>
        <v>185</v>
      </c>
      <c r="N42" s="75">
        <f t="shared" si="1"/>
        <v>165</v>
      </c>
      <c r="O42" s="75">
        <f t="shared" si="1"/>
        <v>167</v>
      </c>
      <c r="P42" s="75">
        <f t="shared" si="1"/>
        <v>133</v>
      </c>
      <c r="Q42" s="75">
        <f t="shared" si="1"/>
        <v>133</v>
      </c>
      <c r="R42" s="75">
        <f t="shared" si="1"/>
        <v>167</v>
      </c>
      <c r="S42" s="75">
        <f t="shared" si="1"/>
        <v>121</v>
      </c>
      <c r="T42" s="75">
        <f t="shared" si="1"/>
        <v>185</v>
      </c>
      <c r="U42" s="75">
        <f t="shared" si="1"/>
        <v>148</v>
      </c>
      <c r="V42" s="75">
        <f t="shared" si="1"/>
        <v>148</v>
      </c>
      <c r="W42" s="75">
        <f t="shared" si="1"/>
        <v>148</v>
      </c>
      <c r="X42" s="75">
        <f t="shared" si="1"/>
        <v>139</v>
      </c>
      <c r="Y42" s="75">
        <f t="shared" si="1"/>
        <v>134</v>
      </c>
      <c r="Z42" s="75">
        <f t="shared" si="1"/>
        <v>0</v>
      </c>
      <c r="AA42" s="75">
        <f t="shared" si="1"/>
        <v>0</v>
      </c>
      <c r="AB42" s="75">
        <f t="shared" si="1"/>
        <v>0</v>
      </c>
      <c r="AC42" s="75">
        <f t="shared" si="1"/>
        <v>0</v>
      </c>
      <c r="AD42" s="75">
        <f t="shared" si="1"/>
        <v>0</v>
      </c>
      <c r="AE42" s="75">
        <f t="shared" si="1"/>
        <v>0</v>
      </c>
      <c r="AF42" s="75">
        <f t="shared" si="1"/>
        <v>0</v>
      </c>
      <c r="AG42" s="75">
        <f t="shared" si="1"/>
        <v>0</v>
      </c>
      <c r="AH42" s="75">
        <f t="shared" si="1"/>
        <v>0</v>
      </c>
      <c r="AI42" s="75">
        <f t="shared" si="1"/>
        <v>0</v>
      </c>
      <c r="AJ42" s="75">
        <f t="shared" si="1"/>
        <v>0</v>
      </c>
      <c r="AK42" s="75">
        <f t="shared" si="1"/>
        <v>0</v>
      </c>
      <c r="AL42" s="75">
        <f t="shared" si="1"/>
        <v>0</v>
      </c>
      <c r="AM42" s="75">
        <f t="shared" si="1"/>
        <v>0</v>
      </c>
      <c r="AN42" s="75">
        <f t="shared" si="1"/>
        <v>0</v>
      </c>
      <c r="AO42" s="75">
        <f t="shared" si="1"/>
        <v>0</v>
      </c>
      <c r="AP42" s="75">
        <f t="shared" si="1"/>
        <v>0</v>
      </c>
    </row>
    <row r="43" spans="1:42" ht="20.100000000000001" customHeight="1">
      <c r="A43" s="1"/>
      <c r="B43" s="70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</row>
    <row r="44" spans="1:42" ht="45.75" customHeight="1">
      <c r="A44" s="1"/>
      <c r="B44" s="11" t="s">
        <v>9</v>
      </c>
      <c r="C44" s="10">
        <f>(PRODUCT(C42,100))/185</f>
        <v>100</v>
      </c>
      <c r="D44" s="10">
        <f t="shared" ref="D44:AP44" si="2">(PRODUCT(D42,100))/185</f>
        <v>60</v>
      </c>
      <c r="E44" s="10">
        <f t="shared" si="2"/>
        <v>80</v>
      </c>
      <c r="F44" s="10">
        <f t="shared" si="2"/>
        <v>89.729729729729726</v>
      </c>
      <c r="G44" s="10">
        <f t="shared" si="2"/>
        <v>80</v>
      </c>
      <c r="H44" s="10">
        <f t="shared" si="2"/>
        <v>0</v>
      </c>
      <c r="I44" s="10">
        <f t="shared" si="2"/>
        <v>91.891891891891888</v>
      </c>
      <c r="J44" s="10">
        <f t="shared" si="2"/>
        <v>92.432432432432435</v>
      </c>
      <c r="K44" s="10">
        <f t="shared" si="2"/>
        <v>65.945945945945951</v>
      </c>
      <c r="L44" s="10">
        <f t="shared" si="2"/>
        <v>85.405405405405403</v>
      </c>
      <c r="M44" s="10">
        <f t="shared" si="2"/>
        <v>100</v>
      </c>
      <c r="N44" s="10">
        <f t="shared" si="2"/>
        <v>89.189189189189193</v>
      </c>
      <c r="O44" s="10">
        <f t="shared" si="2"/>
        <v>90.270270270270274</v>
      </c>
      <c r="P44" s="10">
        <f t="shared" si="2"/>
        <v>71.891891891891888</v>
      </c>
      <c r="Q44" s="10">
        <f t="shared" si="2"/>
        <v>71.891891891891888</v>
      </c>
      <c r="R44" s="10">
        <f t="shared" si="2"/>
        <v>90.270270270270274</v>
      </c>
      <c r="S44" s="10">
        <f t="shared" si="2"/>
        <v>65.405405405405403</v>
      </c>
      <c r="T44" s="10">
        <f t="shared" si="2"/>
        <v>100</v>
      </c>
      <c r="U44" s="10">
        <f t="shared" si="2"/>
        <v>80</v>
      </c>
      <c r="V44" s="10">
        <f t="shared" si="2"/>
        <v>80</v>
      </c>
      <c r="W44" s="10">
        <f t="shared" si="2"/>
        <v>80</v>
      </c>
      <c r="X44" s="10">
        <f t="shared" si="2"/>
        <v>75.13513513513513</v>
      </c>
      <c r="Y44" s="10">
        <f t="shared" si="2"/>
        <v>72.432432432432435</v>
      </c>
      <c r="Z44" s="10">
        <f t="shared" si="2"/>
        <v>0</v>
      </c>
      <c r="AA44" s="10">
        <f t="shared" si="2"/>
        <v>0</v>
      </c>
      <c r="AB44" s="10">
        <f t="shared" si="2"/>
        <v>0</v>
      </c>
      <c r="AC44" s="10">
        <f t="shared" si="2"/>
        <v>0</v>
      </c>
      <c r="AD44" s="10">
        <f t="shared" si="2"/>
        <v>0</v>
      </c>
      <c r="AE44" s="10">
        <f t="shared" si="2"/>
        <v>0</v>
      </c>
      <c r="AF44" s="10">
        <f t="shared" si="2"/>
        <v>0</v>
      </c>
      <c r="AG44" s="10">
        <f t="shared" si="2"/>
        <v>0</v>
      </c>
      <c r="AH44" s="10">
        <f t="shared" si="2"/>
        <v>0</v>
      </c>
      <c r="AI44" s="10">
        <f t="shared" si="2"/>
        <v>0</v>
      </c>
      <c r="AJ44" s="10">
        <f t="shared" si="2"/>
        <v>0</v>
      </c>
      <c r="AK44" s="10">
        <f t="shared" si="2"/>
        <v>0</v>
      </c>
      <c r="AL44" s="10">
        <f t="shared" si="2"/>
        <v>0</v>
      </c>
      <c r="AM44" s="10">
        <f t="shared" si="2"/>
        <v>0</v>
      </c>
      <c r="AN44" s="10">
        <f t="shared" si="2"/>
        <v>0</v>
      </c>
      <c r="AO44" s="10">
        <f t="shared" si="2"/>
        <v>0</v>
      </c>
      <c r="AP44" s="10">
        <f t="shared" si="2"/>
        <v>0</v>
      </c>
    </row>
    <row r="45" spans="1:42" ht="64.5" customHeight="1">
      <c r="B45" s="25">
        <f>'ÖĞRENCİ LİSTESİ'!E5</f>
        <v>0</v>
      </c>
    </row>
    <row r="46" spans="1:42" ht="21">
      <c r="B46" s="25" t="str">
        <f>'ÖĞRENCİ LİSTESİ'!E6</f>
        <v>SINIF ÖĞRETMENİ</v>
      </c>
    </row>
    <row r="49" spans="2:2">
      <c r="B49" s="7" t="s">
        <v>7</v>
      </c>
    </row>
    <row r="59" spans="2:2">
      <c r="B59" s="7"/>
    </row>
  </sheetData>
  <sheetProtection formatCells="0"/>
  <mergeCells count="48">
    <mergeCell ref="A11:A15"/>
    <mergeCell ref="A16:A33"/>
    <mergeCell ref="A34:A41"/>
    <mergeCell ref="AK42:AK43"/>
    <mergeCell ref="AL42:AL43"/>
    <mergeCell ref="Y42:Y43"/>
    <mergeCell ref="Z42:Z43"/>
    <mergeCell ref="AA42:AA43"/>
    <mergeCell ref="AB42:AB43"/>
    <mergeCell ref="AC42:AC43"/>
    <mergeCell ref="AD42:AD43"/>
    <mergeCell ref="S42:S43"/>
    <mergeCell ref="T42:T43"/>
    <mergeCell ref="U42:U43"/>
    <mergeCell ref="V42:V43"/>
    <mergeCell ref="W42:W43"/>
    <mergeCell ref="R42:R43"/>
    <mergeCell ref="AM42:AM43"/>
    <mergeCell ref="AN42:AN43"/>
    <mergeCell ref="AO42:AO43"/>
    <mergeCell ref="AP42:AP43"/>
    <mergeCell ref="AE42:AE43"/>
    <mergeCell ref="AF42:AF43"/>
    <mergeCell ref="AG42:AG43"/>
    <mergeCell ref="AH42:AH43"/>
    <mergeCell ref="AI42:AI43"/>
    <mergeCell ref="AJ42:AJ43"/>
    <mergeCell ref="M42:M43"/>
    <mergeCell ref="N42:N43"/>
    <mergeCell ref="O42:O43"/>
    <mergeCell ref="P42:P43"/>
    <mergeCell ref="Q42:Q43"/>
    <mergeCell ref="A1:AP2"/>
    <mergeCell ref="A3:B3"/>
    <mergeCell ref="A4:B4"/>
    <mergeCell ref="A5:A10"/>
    <mergeCell ref="L42:L43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X42:X43"/>
  </mergeCells>
  <conditionalFormatting sqref="C3:AP4">
    <cfRule type="cellIs" dxfId="94" priority="8" operator="equal">
      <formula>0</formula>
    </cfRule>
  </conditionalFormatting>
  <conditionalFormatting sqref="C42:C43">
    <cfRule type="cellIs" dxfId="93" priority="6" operator="equal">
      <formula>0</formula>
    </cfRule>
  </conditionalFormatting>
  <conditionalFormatting sqref="C44">
    <cfRule type="cellIs" dxfId="92" priority="5" operator="lessThan">
      <formula>50</formula>
    </cfRule>
  </conditionalFormatting>
  <conditionalFormatting sqref="C44">
    <cfRule type="cellIs" dxfId="91" priority="4" operator="equal">
      <formula>0</formula>
    </cfRule>
  </conditionalFormatting>
  <conditionalFormatting sqref="D42:AP43">
    <cfRule type="cellIs" dxfId="90" priority="3" operator="equal">
      <formula>0</formula>
    </cfRule>
  </conditionalFormatting>
  <conditionalFormatting sqref="D44:AP44">
    <cfRule type="cellIs" dxfId="89" priority="2" operator="lessThan">
      <formula>50</formula>
    </cfRule>
  </conditionalFormatting>
  <conditionalFormatting sqref="D44:AP44">
    <cfRule type="cellIs" dxfId="88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41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" sqref="C42:AP43">
      <formula1>"MURATSON"</formula1>
    </dataValidation>
    <dataValidation type="custom" allowBlank="1" showInputMessage="1" showErrorMessage="1" errorTitle="SAKIN BURAYA NOT GİRMEYİNİZ!!!" error="NOTLAR YUKARIDAKİ PUAN TOPLAMINA GÖRE OTOMATİK HESAPLANIR..._x000a_(TOPLAM ÖLÇEK PUANI X 100)/EN YÜKSEK TOPLAM ÖLÇEK PUANI_x000a_by@muratson" sqref="C44:AP44">
      <formula1>"MURATSON"</formula1>
    </dataValidation>
  </dataValidations>
  <hyperlinks>
    <hyperlink ref="B49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8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P58"/>
  <sheetViews>
    <sheetView showGridLines="0" view="pageBreakPreview" zoomScale="85" zoomScaleSheetLayoutView="85" workbookViewId="0">
      <pane xSplit="3" ySplit="8" topLeftCell="L21" activePane="bottomRight" state="frozen"/>
      <selection sqref="A1:AO2"/>
      <selection pane="topRight" sqref="A1:AO2"/>
      <selection pane="bottomLeft" sqref="A1:AO2"/>
      <selection pane="bottomRight" activeCell="A3" sqref="A3:Y45"/>
    </sheetView>
  </sheetViews>
  <sheetFormatPr defaultRowHeight="15"/>
  <cols>
    <col min="2" max="2" width="96.28515625" customWidth="1"/>
    <col min="3" max="32" width="6.140625" customWidth="1"/>
    <col min="33" max="42" width="6.140625" hidden="1" customWidth="1"/>
  </cols>
  <sheetData>
    <row r="1" spans="1:42" ht="15" customHeight="1">
      <c r="A1" s="56" t="str">
        <f>'ÖĞRENCİ LİSTESİ'!E4</f>
        <v>SUNGUROĞLU İLKOKULU  1/A ŞUBESİ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8"/>
    </row>
    <row r="2" spans="1:42" ht="15" customHeight="1" thickBot="1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1"/>
    </row>
    <row r="3" spans="1:42" ht="124.5" customHeight="1">
      <c r="A3" s="62" t="s">
        <v>75</v>
      </c>
      <c r="B3" s="62"/>
      <c r="C3" s="26"/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.75" thickBot="1">
      <c r="A4" s="63" t="s">
        <v>0</v>
      </c>
      <c r="B4" s="64"/>
      <c r="C4" s="21"/>
      <c r="D4" s="21">
        <f ca="1">LİSTE!H6</f>
        <v>0</v>
      </c>
      <c r="E4" s="21">
        <f ca="1">LİSTE!I6</f>
        <v>0</v>
      </c>
      <c r="F4" s="21">
        <f ca="1">LİSTE!J6</f>
        <v>0</v>
      </c>
      <c r="G4" s="21">
        <f ca="1">LİSTE!K6</f>
        <v>0</v>
      </c>
      <c r="H4" s="21">
        <f ca="1">LİSTE!L6</f>
        <v>0</v>
      </c>
      <c r="I4" s="21">
        <f ca="1">LİSTE!M6</f>
        <v>0</v>
      </c>
      <c r="J4" s="21">
        <f ca="1">LİSTE!N6</f>
        <v>0</v>
      </c>
      <c r="K4" s="21">
        <f ca="1">LİSTE!O6</f>
        <v>0</v>
      </c>
      <c r="L4" s="21"/>
      <c r="M4" s="21">
        <f ca="1">LİSTE!Q6</f>
        <v>0</v>
      </c>
      <c r="N4" s="21">
        <f ca="1">LİSTE!R6</f>
        <v>0</v>
      </c>
      <c r="O4" s="21">
        <f ca="1">LİSTE!S6</f>
        <v>0</v>
      </c>
      <c r="P4" s="21">
        <f ca="1">LİSTE!T6</f>
        <v>0</v>
      </c>
      <c r="Q4" s="21">
        <f ca="1">LİSTE!U6</f>
        <v>0</v>
      </c>
      <c r="R4" s="21">
        <f ca="1">LİSTE!V6</f>
        <v>0</v>
      </c>
      <c r="S4" s="21">
        <f ca="1">LİSTE!W6</f>
        <v>0</v>
      </c>
      <c r="T4" s="21">
        <f ca="1">LİSTE!X6</f>
        <v>0</v>
      </c>
      <c r="U4" s="21">
        <f ca="1">LİSTE!Y6</f>
        <v>0</v>
      </c>
      <c r="V4" s="21">
        <f ca="1">LİSTE!Z6</f>
        <v>0</v>
      </c>
      <c r="W4" s="21">
        <f ca="1">LİSTE!AA6</f>
        <v>0</v>
      </c>
      <c r="X4" s="21">
        <f ca="1">LİSTE!AB6</f>
        <v>0</v>
      </c>
      <c r="Y4" s="21">
        <f ca="1">LİSTE!AC6</f>
        <v>0</v>
      </c>
      <c r="Z4" s="21">
        <f ca="1">LİSTE!AD6</f>
        <v>0</v>
      </c>
      <c r="AA4" s="21">
        <f ca="1">LİSTE!AE6</f>
        <v>0</v>
      </c>
      <c r="AB4" s="21">
        <f ca="1">LİSTE!AF6</f>
        <v>0</v>
      </c>
      <c r="AC4" s="21">
        <f ca="1">LİSTE!AG6</f>
        <v>0</v>
      </c>
      <c r="AD4" s="21">
        <f ca="1">LİSTE!AH6</f>
        <v>0</v>
      </c>
      <c r="AE4" s="21">
        <f ca="1">LİSTE!AI6</f>
        <v>0</v>
      </c>
      <c r="AF4" s="21">
        <f ca="1">LİSTE!AJ6</f>
        <v>0</v>
      </c>
      <c r="AG4" s="21">
        <f ca="1">LİSTE!AK6</f>
        <v>31</v>
      </c>
      <c r="AH4" s="21">
        <f ca="1">LİSTE!AL6</f>
        <v>32</v>
      </c>
      <c r="AI4" s="21">
        <f ca="1">LİSTE!AM6</f>
        <v>33</v>
      </c>
      <c r="AJ4" s="21">
        <f ca="1">LİSTE!AN6</f>
        <v>34</v>
      </c>
      <c r="AK4" s="21">
        <f ca="1">LİSTE!AO6</f>
        <v>35</v>
      </c>
      <c r="AL4" s="21">
        <f ca="1">LİSTE!AP6</f>
        <v>36</v>
      </c>
      <c r="AM4" s="21">
        <f ca="1">LİSTE!AQ6</f>
        <v>37</v>
      </c>
      <c r="AN4" s="21">
        <f ca="1">LİSTE!AR6</f>
        <v>38</v>
      </c>
      <c r="AO4" s="21">
        <f ca="1">LİSTE!AS6</f>
        <v>39</v>
      </c>
      <c r="AP4" s="21">
        <f ca="1">LİSTE!AT6</f>
        <v>40</v>
      </c>
    </row>
    <row r="5" spans="1:42" ht="17.100000000000001" customHeight="1">
      <c r="A5" s="65" t="s">
        <v>15</v>
      </c>
      <c r="B5" s="15" t="s">
        <v>61</v>
      </c>
      <c r="C5" s="19">
        <v>5</v>
      </c>
      <c r="D5" s="19">
        <v>3</v>
      </c>
      <c r="E5" s="19">
        <v>4</v>
      </c>
      <c r="F5" s="19">
        <v>4</v>
      </c>
      <c r="G5" s="19">
        <v>4</v>
      </c>
      <c r="H5" s="19"/>
      <c r="I5" s="19">
        <v>5</v>
      </c>
      <c r="J5" s="19">
        <v>5</v>
      </c>
      <c r="K5" s="19">
        <v>3</v>
      </c>
      <c r="L5" s="19">
        <v>4</v>
      </c>
      <c r="M5" s="19">
        <v>5</v>
      </c>
      <c r="N5" s="19">
        <v>5</v>
      </c>
      <c r="O5" s="19">
        <v>5</v>
      </c>
      <c r="P5" s="19">
        <v>4</v>
      </c>
      <c r="Q5" s="19">
        <v>4</v>
      </c>
      <c r="R5" s="19">
        <v>5</v>
      </c>
      <c r="S5" s="19">
        <v>3</v>
      </c>
      <c r="T5" s="19">
        <v>5</v>
      </c>
      <c r="U5" s="19">
        <v>4</v>
      </c>
      <c r="V5" s="19">
        <v>4</v>
      </c>
      <c r="W5" s="19">
        <v>4</v>
      </c>
      <c r="X5" s="19">
        <v>4</v>
      </c>
      <c r="Y5" s="19">
        <v>4</v>
      </c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17.100000000000001" customHeight="1">
      <c r="A6" s="66"/>
      <c r="B6" s="15" t="s">
        <v>20</v>
      </c>
      <c r="C6" s="19">
        <v>5</v>
      </c>
      <c r="D6" s="19">
        <v>3</v>
      </c>
      <c r="E6" s="19">
        <v>4</v>
      </c>
      <c r="F6" s="19">
        <v>4</v>
      </c>
      <c r="G6" s="19">
        <v>4</v>
      </c>
      <c r="H6" s="19"/>
      <c r="I6" s="19">
        <v>5</v>
      </c>
      <c r="J6" s="19">
        <v>5</v>
      </c>
      <c r="K6" s="19">
        <v>3</v>
      </c>
      <c r="L6" s="19">
        <v>4</v>
      </c>
      <c r="M6" s="19">
        <v>5</v>
      </c>
      <c r="N6" s="19">
        <v>5</v>
      </c>
      <c r="O6" s="19">
        <v>5</v>
      </c>
      <c r="P6" s="19">
        <v>4</v>
      </c>
      <c r="Q6" s="19">
        <v>4</v>
      </c>
      <c r="R6" s="19">
        <v>4</v>
      </c>
      <c r="S6" s="19">
        <v>3</v>
      </c>
      <c r="T6" s="19">
        <v>5</v>
      </c>
      <c r="U6" s="19">
        <v>4</v>
      </c>
      <c r="V6" s="19">
        <v>4</v>
      </c>
      <c r="W6" s="19">
        <v>4</v>
      </c>
      <c r="X6" s="19">
        <v>4</v>
      </c>
      <c r="Y6" s="19">
        <v>4</v>
      </c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17.100000000000001" customHeight="1">
      <c r="A7" s="66"/>
      <c r="B7" s="15" t="s">
        <v>21</v>
      </c>
      <c r="C7" s="19">
        <v>5</v>
      </c>
      <c r="D7" s="19">
        <v>3</v>
      </c>
      <c r="E7" s="19">
        <v>4</v>
      </c>
      <c r="F7" s="19">
        <v>4</v>
      </c>
      <c r="G7" s="19">
        <v>4</v>
      </c>
      <c r="H7" s="19"/>
      <c r="I7" s="19">
        <v>5</v>
      </c>
      <c r="J7" s="19">
        <v>5</v>
      </c>
      <c r="K7" s="19">
        <v>3</v>
      </c>
      <c r="L7" s="19">
        <v>4</v>
      </c>
      <c r="M7" s="19">
        <v>5</v>
      </c>
      <c r="N7" s="19">
        <v>5</v>
      </c>
      <c r="O7" s="19">
        <v>5</v>
      </c>
      <c r="P7" s="19">
        <v>4</v>
      </c>
      <c r="Q7" s="19">
        <v>4</v>
      </c>
      <c r="R7" s="19">
        <v>4</v>
      </c>
      <c r="S7" s="19">
        <v>3</v>
      </c>
      <c r="T7" s="19">
        <v>5</v>
      </c>
      <c r="U7" s="19">
        <v>4</v>
      </c>
      <c r="V7" s="19">
        <v>4</v>
      </c>
      <c r="W7" s="19">
        <v>4</v>
      </c>
      <c r="X7" s="19">
        <v>4</v>
      </c>
      <c r="Y7" s="19">
        <v>4</v>
      </c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17.100000000000001" customHeight="1">
      <c r="A8" s="66"/>
      <c r="B8" s="15" t="s">
        <v>22</v>
      </c>
      <c r="C8" s="19">
        <v>5</v>
      </c>
      <c r="D8" s="19">
        <v>3</v>
      </c>
      <c r="E8" s="19">
        <v>4</v>
      </c>
      <c r="F8" s="19">
        <v>4</v>
      </c>
      <c r="G8" s="19">
        <v>4</v>
      </c>
      <c r="H8" s="19"/>
      <c r="I8" s="19">
        <v>5</v>
      </c>
      <c r="J8" s="19">
        <v>5</v>
      </c>
      <c r="K8" s="19">
        <v>3</v>
      </c>
      <c r="L8" s="19">
        <v>4</v>
      </c>
      <c r="M8" s="19">
        <v>5</v>
      </c>
      <c r="N8" s="19">
        <v>5</v>
      </c>
      <c r="O8" s="19">
        <v>5</v>
      </c>
      <c r="P8" s="19">
        <v>4</v>
      </c>
      <c r="Q8" s="19">
        <v>4</v>
      </c>
      <c r="R8" s="19">
        <v>4</v>
      </c>
      <c r="S8" s="19">
        <v>3</v>
      </c>
      <c r="T8" s="19">
        <v>5</v>
      </c>
      <c r="U8" s="19">
        <v>4</v>
      </c>
      <c r="V8" s="19">
        <v>4</v>
      </c>
      <c r="W8" s="19">
        <v>4</v>
      </c>
      <c r="X8" s="19">
        <v>4</v>
      </c>
      <c r="Y8" s="19">
        <v>4</v>
      </c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17.100000000000001" customHeight="1" thickBot="1">
      <c r="A9" s="67"/>
      <c r="B9" s="15" t="s">
        <v>62</v>
      </c>
      <c r="C9" s="19">
        <v>5</v>
      </c>
      <c r="D9" s="19">
        <v>3</v>
      </c>
      <c r="E9" s="19">
        <v>4</v>
      </c>
      <c r="F9" s="19">
        <v>4</v>
      </c>
      <c r="G9" s="19">
        <v>4</v>
      </c>
      <c r="H9" s="19"/>
      <c r="I9" s="19">
        <v>5</v>
      </c>
      <c r="J9" s="19">
        <v>5</v>
      </c>
      <c r="K9" s="19">
        <v>3</v>
      </c>
      <c r="L9" s="19">
        <v>5</v>
      </c>
      <c r="M9" s="19">
        <v>5</v>
      </c>
      <c r="N9" s="19">
        <v>5</v>
      </c>
      <c r="O9" s="19">
        <v>5</v>
      </c>
      <c r="P9" s="19">
        <v>4</v>
      </c>
      <c r="Q9" s="19">
        <v>4</v>
      </c>
      <c r="R9" s="19">
        <v>4</v>
      </c>
      <c r="S9" s="19">
        <v>3</v>
      </c>
      <c r="T9" s="19">
        <v>5</v>
      </c>
      <c r="U9" s="19">
        <v>4</v>
      </c>
      <c r="V9" s="19">
        <v>4</v>
      </c>
      <c r="W9" s="19">
        <v>4</v>
      </c>
      <c r="X9" s="19">
        <v>4</v>
      </c>
      <c r="Y9" s="19">
        <v>4</v>
      </c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17.100000000000001" customHeight="1">
      <c r="A10" s="65" t="s">
        <v>16</v>
      </c>
      <c r="B10" s="17" t="s">
        <v>10</v>
      </c>
      <c r="C10" s="19">
        <v>5</v>
      </c>
      <c r="D10" s="19">
        <v>3</v>
      </c>
      <c r="E10" s="19">
        <v>4</v>
      </c>
      <c r="F10" s="19">
        <v>4</v>
      </c>
      <c r="G10" s="19">
        <v>4</v>
      </c>
      <c r="H10" s="19"/>
      <c r="I10" s="19">
        <v>5</v>
      </c>
      <c r="J10" s="19">
        <v>5</v>
      </c>
      <c r="K10" s="19">
        <v>3</v>
      </c>
      <c r="L10" s="19">
        <v>5</v>
      </c>
      <c r="M10" s="19">
        <v>5</v>
      </c>
      <c r="N10" s="19">
        <v>5</v>
      </c>
      <c r="O10" s="19">
        <v>5</v>
      </c>
      <c r="P10" s="19">
        <v>4</v>
      </c>
      <c r="Q10" s="19">
        <v>4</v>
      </c>
      <c r="R10" s="19">
        <v>4</v>
      </c>
      <c r="S10" s="19">
        <v>3</v>
      </c>
      <c r="T10" s="19">
        <v>5</v>
      </c>
      <c r="U10" s="19">
        <v>4</v>
      </c>
      <c r="V10" s="19">
        <v>4</v>
      </c>
      <c r="W10" s="19">
        <v>4</v>
      </c>
      <c r="X10" s="19">
        <v>4</v>
      </c>
      <c r="Y10" s="19">
        <v>4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</row>
    <row r="11" spans="1:42" ht="17.100000000000001" customHeight="1">
      <c r="A11" s="66"/>
      <c r="B11" s="15" t="s">
        <v>11</v>
      </c>
      <c r="C11" s="19">
        <v>5</v>
      </c>
      <c r="D11" s="19">
        <v>3</v>
      </c>
      <c r="E11" s="19">
        <v>4</v>
      </c>
      <c r="F11" s="19">
        <v>4</v>
      </c>
      <c r="G11" s="19">
        <v>4</v>
      </c>
      <c r="H11" s="19"/>
      <c r="I11" s="19">
        <v>5</v>
      </c>
      <c r="J11" s="19">
        <v>5</v>
      </c>
      <c r="K11" s="19">
        <v>3</v>
      </c>
      <c r="L11" s="19">
        <v>5</v>
      </c>
      <c r="M11" s="19">
        <v>5</v>
      </c>
      <c r="N11" s="19">
        <v>5</v>
      </c>
      <c r="O11" s="19">
        <v>5</v>
      </c>
      <c r="P11" s="19">
        <v>4</v>
      </c>
      <c r="Q11" s="19">
        <v>4</v>
      </c>
      <c r="R11" s="19">
        <v>4</v>
      </c>
      <c r="S11" s="19">
        <v>3</v>
      </c>
      <c r="T11" s="19">
        <v>5</v>
      </c>
      <c r="U11" s="19">
        <v>4</v>
      </c>
      <c r="V11" s="19">
        <v>4</v>
      </c>
      <c r="W11" s="19">
        <v>4</v>
      </c>
      <c r="X11" s="19">
        <v>4</v>
      </c>
      <c r="Y11" s="19">
        <v>4</v>
      </c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</row>
    <row r="12" spans="1:42" ht="17.100000000000001" customHeight="1">
      <c r="A12" s="66"/>
      <c r="B12" s="15" t="s">
        <v>12</v>
      </c>
      <c r="C12" s="19">
        <v>5</v>
      </c>
      <c r="D12" s="19">
        <v>3</v>
      </c>
      <c r="E12" s="19">
        <v>4</v>
      </c>
      <c r="F12" s="19">
        <v>4</v>
      </c>
      <c r="G12" s="19">
        <v>4</v>
      </c>
      <c r="H12" s="19"/>
      <c r="I12" s="19">
        <v>5</v>
      </c>
      <c r="J12" s="19">
        <v>5</v>
      </c>
      <c r="K12" s="19">
        <v>3</v>
      </c>
      <c r="L12" s="19">
        <v>5</v>
      </c>
      <c r="M12" s="19">
        <v>5</v>
      </c>
      <c r="N12" s="19">
        <v>5</v>
      </c>
      <c r="O12" s="19">
        <v>5</v>
      </c>
      <c r="P12" s="19">
        <v>4</v>
      </c>
      <c r="Q12" s="19">
        <v>4</v>
      </c>
      <c r="R12" s="19">
        <v>4</v>
      </c>
      <c r="S12" s="19">
        <v>3</v>
      </c>
      <c r="T12" s="19">
        <v>5</v>
      </c>
      <c r="U12" s="19">
        <v>4</v>
      </c>
      <c r="V12" s="19">
        <v>4</v>
      </c>
      <c r="W12" s="19">
        <v>4</v>
      </c>
      <c r="X12" s="19">
        <v>4</v>
      </c>
      <c r="Y12" s="19">
        <v>4</v>
      </c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</row>
    <row r="13" spans="1:42" ht="17.100000000000001" customHeight="1">
      <c r="A13" s="66"/>
      <c r="B13" s="15" t="s">
        <v>13</v>
      </c>
      <c r="C13" s="19">
        <v>5</v>
      </c>
      <c r="D13" s="19">
        <v>3</v>
      </c>
      <c r="E13" s="19">
        <v>4</v>
      </c>
      <c r="F13" s="19">
        <v>4</v>
      </c>
      <c r="G13" s="19">
        <v>4</v>
      </c>
      <c r="H13" s="19"/>
      <c r="I13" s="19">
        <v>5</v>
      </c>
      <c r="J13" s="19">
        <v>5</v>
      </c>
      <c r="K13" s="19">
        <v>3</v>
      </c>
      <c r="L13" s="19">
        <v>5</v>
      </c>
      <c r="M13" s="19">
        <v>5</v>
      </c>
      <c r="N13" s="19">
        <v>5</v>
      </c>
      <c r="O13" s="19">
        <v>5</v>
      </c>
      <c r="P13" s="19">
        <v>4</v>
      </c>
      <c r="Q13" s="19">
        <v>4</v>
      </c>
      <c r="R13" s="19">
        <v>4</v>
      </c>
      <c r="S13" s="19">
        <v>3</v>
      </c>
      <c r="T13" s="19">
        <v>5</v>
      </c>
      <c r="U13" s="19">
        <v>4</v>
      </c>
      <c r="V13" s="19">
        <v>4</v>
      </c>
      <c r="W13" s="19">
        <v>4</v>
      </c>
      <c r="X13" s="19">
        <v>4</v>
      </c>
      <c r="Y13" s="19">
        <v>4</v>
      </c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</row>
    <row r="14" spans="1:42" ht="17.100000000000001" customHeight="1" thickBot="1">
      <c r="A14" s="67"/>
      <c r="B14" s="15" t="s">
        <v>14</v>
      </c>
      <c r="C14" s="19">
        <v>5</v>
      </c>
      <c r="D14" s="19">
        <v>3</v>
      </c>
      <c r="E14" s="19">
        <v>4</v>
      </c>
      <c r="F14" s="19">
        <v>4</v>
      </c>
      <c r="G14" s="19">
        <v>4</v>
      </c>
      <c r="H14" s="19"/>
      <c r="I14" s="19">
        <v>5</v>
      </c>
      <c r="J14" s="19">
        <v>5</v>
      </c>
      <c r="K14" s="19">
        <v>3</v>
      </c>
      <c r="L14" s="19">
        <v>5</v>
      </c>
      <c r="M14" s="19">
        <v>5</v>
      </c>
      <c r="N14" s="19">
        <v>5</v>
      </c>
      <c r="O14" s="19">
        <v>5</v>
      </c>
      <c r="P14" s="19">
        <v>4</v>
      </c>
      <c r="Q14" s="19">
        <v>4</v>
      </c>
      <c r="R14" s="19">
        <v>5</v>
      </c>
      <c r="S14" s="19">
        <v>3</v>
      </c>
      <c r="T14" s="19">
        <v>5</v>
      </c>
      <c r="U14" s="19">
        <v>4</v>
      </c>
      <c r="V14" s="19">
        <v>4</v>
      </c>
      <c r="W14" s="19">
        <v>4</v>
      </c>
      <c r="X14" s="19">
        <v>4</v>
      </c>
      <c r="Y14" s="19">
        <v>4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</row>
    <row r="15" spans="1:42" ht="17.100000000000001" customHeight="1">
      <c r="A15" s="65" t="s">
        <v>70</v>
      </c>
      <c r="B15" s="15" t="s">
        <v>26</v>
      </c>
      <c r="C15" s="19">
        <v>5</v>
      </c>
      <c r="D15" s="19">
        <v>3</v>
      </c>
      <c r="E15" s="19">
        <v>4</v>
      </c>
      <c r="F15" s="19">
        <v>4</v>
      </c>
      <c r="G15" s="19">
        <v>4</v>
      </c>
      <c r="H15" s="19"/>
      <c r="I15" s="19">
        <v>5</v>
      </c>
      <c r="J15" s="19">
        <v>5</v>
      </c>
      <c r="K15" s="19">
        <v>3</v>
      </c>
      <c r="L15" s="19">
        <v>5</v>
      </c>
      <c r="M15" s="19">
        <v>5</v>
      </c>
      <c r="N15" s="19">
        <v>5</v>
      </c>
      <c r="O15" s="19">
        <v>5</v>
      </c>
      <c r="P15" s="19">
        <v>4</v>
      </c>
      <c r="Q15" s="19">
        <v>4</v>
      </c>
      <c r="R15" s="19">
        <v>5</v>
      </c>
      <c r="S15" s="19">
        <v>3</v>
      </c>
      <c r="T15" s="19">
        <v>5</v>
      </c>
      <c r="U15" s="19">
        <v>4</v>
      </c>
      <c r="V15" s="19">
        <v>4</v>
      </c>
      <c r="W15" s="19">
        <v>4</v>
      </c>
      <c r="X15" s="19">
        <v>4</v>
      </c>
      <c r="Y15" s="19">
        <v>4</v>
      </c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</row>
    <row r="16" spans="1:42" ht="17.100000000000001" customHeight="1">
      <c r="A16" s="66"/>
      <c r="B16" s="15" t="s">
        <v>27</v>
      </c>
      <c r="C16" s="19">
        <v>5</v>
      </c>
      <c r="D16" s="19">
        <v>3</v>
      </c>
      <c r="E16" s="19">
        <v>4</v>
      </c>
      <c r="F16" s="19">
        <v>4</v>
      </c>
      <c r="G16" s="19">
        <v>4</v>
      </c>
      <c r="H16" s="19"/>
      <c r="I16" s="19">
        <v>5</v>
      </c>
      <c r="J16" s="19">
        <v>5</v>
      </c>
      <c r="K16" s="19">
        <v>3</v>
      </c>
      <c r="L16" s="19">
        <v>5</v>
      </c>
      <c r="M16" s="19">
        <v>5</v>
      </c>
      <c r="N16" s="19">
        <v>5</v>
      </c>
      <c r="O16" s="19">
        <v>5</v>
      </c>
      <c r="P16" s="19">
        <v>4</v>
      </c>
      <c r="Q16" s="19">
        <v>4</v>
      </c>
      <c r="R16" s="19">
        <v>5</v>
      </c>
      <c r="S16" s="19">
        <v>3</v>
      </c>
      <c r="T16" s="19">
        <v>5</v>
      </c>
      <c r="U16" s="19">
        <v>4</v>
      </c>
      <c r="V16" s="19">
        <v>4</v>
      </c>
      <c r="W16" s="19">
        <v>4</v>
      </c>
      <c r="X16" s="19">
        <v>4</v>
      </c>
      <c r="Y16" s="19">
        <v>4</v>
      </c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</row>
    <row r="17" spans="1:42" ht="17.100000000000001" customHeight="1">
      <c r="A17" s="66"/>
      <c r="B17" s="15" t="s">
        <v>28</v>
      </c>
      <c r="C17" s="19">
        <v>5</v>
      </c>
      <c r="D17" s="19">
        <v>3</v>
      </c>
      <c r="E17" s="19">
        <v>4</v>
      </c>
      <c r="F17" s="19">
        <v>5</v>
      </c>
      <c r="G17" s="19">
        <v>4</v>
      </c>
      <c r="H17" s="19"/>
      <c r="I17" s="19">
        <v>4</v>
      </c>
      <c r="J17" s="19">
        <v>5</v>
      </c>
      <c r="K17" s="19">
        <v>3</v>
      </c>
      <c r="L17" s="19">
        <v>5</v>
      </c>
      <c r="M17" s="19">
        <v>5</v>
      </c>
      <c r="N17" s="19">
        <v>5</v>
      </c>
      <c r="O17" s="19">
        <v>5</v>
      </c>
      <c r="P17" s="19">
        <v>4</v>
      </c>
      <c r="Q17" s="19">
        <v>4</v>
      </c>
      <c r="R17" s="19">
        <v>5</v>
      </c>
      <c r="S17" s="19">
        <v>3</v>
      </c>
      <c r="T17" s="19">
        <v>5</v>
      </c>
      <c r="U17" s="19">
        <v>4</v>
      </c>
      <c r="V17" s="19">
        <v>4</v>
      </c>
      <c r="W17" s="19">
        <v>4</v>
      </c>
      <c r="X17" s="19">
        <v>4</v>
      </c>
      <c r="Y17" s="19">
        <v>4</v>
      </c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</row>
    <row r="18" spans="1:42" ht="17.100000000000001" customHeight="1">
      <c r="A18" s="66"/>
      <c r="B18" s="15" t="s">
        <v>29</v>
      </c>
      <c r="C18" s="19">
        <v>5</v>
      </c>
      <c r="D18" s="19">
        <v>3</v>
      </c>
      <c r="E18" s="19">
        <v>4</v>
      </c>
      <c r="F18" s="19">
        <v>5</v>
      </c>
      <c r="G18" s="19">
        <v>4</v>
      </c>
      <c r="H18" s="19"/>
      <c r="I18" s="19">
        <v>4</v>
      </c>
      <c r="J18" s="19">
        <v>5</v>
      </c>
      <c r="K18" s="19">
        <v>3</v>
      </c>
      <c r="L18" s="19">
        <v>4</v>
      </c>
      <c r="M18" s="19">
        <v>5</v>
      </c>
      <c r="N18" s="19">
        <v>5</v>
      </c>
      <c r="O18" s="19">
        <v>5</v>
      </c>
      <c r="P18" s="19">
        <v>4</v>
      </c>
      <c r="Q18" s="19">
        <v>4</v>
      </c>
      <c r="R18" s="19">
        <v>5</v>
      </c>
      <c r="S18" s="19">
        <v>3</v>
      </c>
      <c r="T18" s="19">
        <v>5</v>
      </c>
      <c r="U18" s="19">
        <v>4</v>
      </c>
      <c r="V18" s="19">
        <v>4</v>
      </c>
      <c r="W18" s="19">
        <v>4</v>
      </c>
      <c r="X18" s="19">
        <v>4</v>
      </c>
      <c r="Y18" s="19">
        <v>4</v>
      </c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</row>
    <row r="19" spans="1:42" ht="17.100000000000001" customHeight="1">
      <c r="A19" s="66"/>
      <c r="B19" s="15" t="s">
        <v>30</v>
      </c>
      <c r="C19" s="19">
        <v>5</v>
      </c>
      <c r="D19" s="19">
        <v>3</v>
      </c>
      <c r="E19" s="19">
        <v>4</v>
      </c>
      <c r="F19" s="19">
        <v>5</v>
      </c>
      <c r="G19" s="19">
        <v>4</v>
      </c>
      <c r="H19" s="19"/>
      <c r="I19" s="19">
        <v>4</v>
      </c>
      <c r="J19" s="19">
        <v>4</v>
      </c>
      <c r="K19" s="19">
        <v>3</v>
      </c>
      <c r="L19" s="19">
        <v>4</v>
      </c>
      <c r="M19" s="19">
        <v>5</v>
      </c>
      <c r="N19" s="19">
        <v>5</v>
      </c>
      <c r="O19" s="19">
        <v>5</v>
      </c>
      <c r="P19" s="19">
        <v>4</v>
      </c>
      <c r="Q19" s="19">
        <v>3</v>
      </c>
      <c r="R19" s="19">
        <v>5</v>
      </c>
      <c r="S19" s="19">
        <v>3</v>
      </c>
      <c r="T19" s="19">
        <v>5</v>
      </c>
      <c r="U19" s="19">
        <v>4</v>
      </c>
      <c r="V19" s="19">
        <v>4</v>
      </c>
      <c r="W19" s="19">
        <v>4</v>
      </c>
      <c r="X19" s="19">
        <v>4</v>
      </c>
      <c r="Y19" s="19">
        <v>3</v>
      </c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</row>
    <row r="20" spans="1:42" ht="17.100000000000001" customHeight="1">
      <c r="A20" s="66"/>
      <c r="B20" s="15" t="s">
        <v>78</v>
      </c>
      <c r="C20" s="19">
        <v>5</v>
      </c>
      <c r="D20" s="19">
        <v>3</v>
      </c>
      <c r="E20" s="19">
        <v>4</v>
      </c>
      <c r="F20" s="19">
        <v>5</v>
      </c>
      <c r="G20" s="19">
        <v>4</v>
      </c>
      <c r="H20" s="19"/>
      <c r="I20" s="19">
        <v>4</v>
      </c>
      <c r="J20" s="19">
        <v>4</v>
      </c>
      <c r="K20" s="19">
        <v>3</v>
      </c>
      <c r="L20" s="19">
        <v>4</v>
      </c>
      <c r="M20" s="19">
        <v>5</v>
      </c>
      <c r="N20" s="19">
        <v>5</v>
      </c>
      <c r="O20" s="19">
        <v>5</v>
      </c>
      <c r="P20" s="19">
        <v>4</v>
      </c>
      <c r="Q20" s="19">
        <v>3</v>
      </c>
      <c r="R20" s="19">
        <v>5</v>
      </c>
      <c r="S20" s="19">
        <v>3</v>
      </c>
      <c r="T20" s="19">
        <v>5</v>
      </c>
      <c r="U20" s="19">
        <v>4</v>
      </c>
      <c r="V20" s="19">
        <v>4</v>
      </c>
      <c r="W20" s="19">
        <v>4</v>
      </c>
      <c r="X20" s="19">
        <v>4</v>
      </c>
      <c r="Y20" s="19">
        <v>3</v>
      </c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</row>
    <row r="21" spans="1:42" ht="17.100000000000001" customHeight="1">
      <c r="A21" s="66"/>
      <c r="B21" s="15" t="s">
        <v>79</v>
      </c>
      <c r="C21" s="19">
        <v>5</v>
      </c>
      <c r="D21" s="19">
        <v>3</v>
      </c>
      <c r="E21" s="19">
        <v>4</v>
      </c>
      <c r="F21" s="19">
        <v>5</v>
      </c>
      <c r="G21" s="19">
        <v>4</v>
      </c>
      <c r="H21" s="19"/>
      <c r="I21" s="19">
        <v>4</v>
      </c>
      <c r="J21" s="19">
        <v>4</v>
      </c>
      <c r="K21" s="19">
        <v>3</v>
      </c>
      <c r="L21" s="19">
        <v>4</v>
      </c>
      <c r="M21" s="19">
        <v>5</v>
      </c>
      <c r="N21" s="19">
        <v>5</v>
      </c>
      <c r="O21" s="19">
        <v>4</v>
      </c>
      <c r="P21" s="19">
        <v>4</v>
      </c>
      <c r="Q21" s="19">
        <v>3</v>
      </c>
      <c r="R21" s="19">
        <v>5</v>
      </c>
      <c r="S21" s="19">
        <v>3</v>
      </c>
      <c r="T21" s="19">
        <v>5</v>
      </c>
      <c r="U21" s="19">
        <v>4</v>
      </c>
      <c r="V21" s="19">
        <v>4</v>
      </c>
      <c r="W21" s="19">
        <v>4</v>
      </c>
      <c r="X21" s="19">
        <v>4</v>
      </c>
      <c r="Y21" s="19">
        <v>3</v>
      </c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</row>
    <row r="22" spans="1:42" ht="17.100000000000001" customHeight="1">
      <c r="A22" s="66"/>
      <c r="B22" s="15" t="s">
        <v>33</v>
      </c>
      <c r="C22" s="19">
        <v>5</v>
      </c>
      <c r="D22" s="19">
        <v>3</v>
      </c>
      <c r="E22" s="19">
        <v>4</v>
      </c>
      <c r="F22" s="19">
        <v>5</v>
      </c>
      <c r="G22" s="19">
        <v>4</v>
      </c>
      <c r="H22" s="19"/>
      <c r="I22" s="19">
        <v>4</v>
      </c>
      <c r="J22" s="19">
        <v>4</v>
      </c>
      <c r="K22" s="19">
        <v>3</v>
      </c>
      <c r="L22" s="19">
        <v>4</v>
      </c>
      <c r="M22" s="19">
        <v>5</v>
      </c>
      <c r="N22" s="19">
        <v>5</v>
      </c>
      <c r="O22" s="19">
        <v>4</v>
      </c>
      <c r="P22" s="19">
        <v>4</v>
      </c>
      <c r="Q22" s="19">
        <v>3</v>
      </c>
      <c r="R22" s="19">
        <v>5</v>
      </c>
      <c r="S22" s="19">
        <v>3</v>
      </c>
      <c r="T22" s="19">
        <v>5</v>
      </c>
      <c r="U22" s="19">
        <v>4</v>
      </c>
      <c r="V22" s="19">
        <v>4</v>
      </c>
      <c r="W22" s="19">
        <v>4</v>
      </c>
      <c r="X22" s="19">
        <v>4</v>
      </c>
      <c r="Y22" s="19">
        <v>3</v>
      </c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</row>
    <row r="23" spans="1:42" ht="17.100000000000001" customHeight="1">
      <c r="A23" s="66"/>
      <c r="B23" s="15" t="s">
        <v>80</v>
      </c>
      <c r="C23" s="19">
        <v>5</v>
      </c>
      <c r="D23" s="19">
        <v>3</v>
      </c>
      <c r="E23" s="19">
        <v>4</v>
      </c>
      <c r="F23" s="19">
        <v>5</v>
      </c>
      <c r="G23" s="19">
        <v>4</v>
      </c>
      <c r="H23" s="19"/>
      <c r="I23" s="19">
        <v>4</v>
      </c>
      <c r="J23" s="19">
        <v>4</v>
      </c>
      <c r="K23" s="19">
        <v>3</v>
      </c>
      <c r="L23" s="19">
        <v>4</v>
      </c>
      <c r="M23" s="19">
        <v>5</v>
      </c>
      <c r="N23" s="19">
        <v>5</v>
      </c>
      <c r="O23" s="19">
        <v>4</v>
      </c>
      <c r="P23" s="19">
        <v>4</v>
      </c>
      <c r="Q23" s="19">
        <v>3</v>
      </c>
      <c r="R23" s="19">
        <v>5</v>
      </c>
      <c r="S23" s="19">
        <v>3</v>
      </c>
      <c r="T23" s="19">
        <v>5</v>
      </c>
      <c r="U23" s="19">
        <v>4</v>
      </c>
      <c r="V23" s="19">
        <v>4</v>
      </c>
      <c r="W23" s="19">
        <v>4</v>
      </c>
      <c r="X23" s="19">
        <v>4</v>
      </c>
      <c r="Y23" s="19">
        <v>3</v>
      </c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</row>
    <row r="24" spans="1:42" ht="17.100000000000001" customHeight="1">
      <c r="A24" s="66"/>
      <c r="B24" s="15" t="s">
        <v>63</v>
      </c>
      <c r="C24" s="19">
        <v>5</v>
      </c>
      <c r="D24" s="19">
        <v>3</v>
      </c>
      <c r="E24" s="19">
        <v>4</v>
      </c>
      <c r="F24" s="19">
        <v>5</v>
      </c>
      <c r="G24" s="19">
        <v>4</v>
      </c>
      <c r="H24" s="19"/>
      <c r="I24" s="19">
        <v>4</v>
      </c>
      <c r="J24" s="19">
        <v>4</v>
      </c>
      <c r="K24" s="19">
        <v>4</v>
      </c>
      <c r="L24" s="19">
        <v>4</v>
      </c>
      <c r="M24" s="19">
        <v>5</v>
      </c>
      <c r="N24" s="19">
        <v>5</v>
      </c>
      <c r="O24" s="19">
        <v>4</v>
      </c>
      <c r="P24" s="19">
        <v>4</v>
      </c>
      <c r="Q24" s="19">
        <v>3</v>
      </c>
      <c r="R24" s="19">
        <v>5</v>
      </c>
      <c r="S24" s="19">
        <v>3</v>
      </c>
      <c r="T24" s="19">
        <v>5</v>
      </c>
      <c r="U24" s="19">
        <v>4</v>
      </c>
      <c r="V24" s="19">
        <v>4</v>
      </c>
      <c r="W24" s="19">
        <v>4</v>
      </c>
      <c r="X24" s="19">
        <v>4</v>
      </c>
      <c r="Y24" s="19">
        <v>3</v>
      </c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</row>
    <row r="25" spans="1:42" ht="17.100000000000001" customHeight="1">
      <c r="A25" s="66"/>
      <c r="B25" s="15" t="s">
        <v>34</v>
      </c>
      <c r="C25" s="19">
        <v>5</v>
      </c>
      <c r="D25" s="19">
        <v>3</v>
      </c>
      <c r="E25" s="19">
        <v>4</v>
      </c>
      <c r="F25" s="19">
        <v>5</v>
      </c>
      <c r="G25" s="19">
        <v>4</v>
      </c>
      <c r="H25" s="19"/>
      <c r="I25" s="19">
        <v>4</v>
      </c>
      <c r="J25" s="19">
        <v>4</v>
      </c>
      <c r="K25" s="19">
        <v>4</v>
      </c>
      <c r="L25" s="19">
        <v>4</v>
      </c>
      <c r="M25" s="19">
        <v>5</v>
      </c>
      <c r="N25" s="19">
        <v>5</v>
      </c>
      <c r="O25" s="19">
        <v>4</v>
      </c>
      <c r="P25" s="19">
        <v>4</v>
      </c>
      <c r="Q25" s="19">
        <v>3</v>
      </c>
      <c r="R25" s="19">
        <v>5</v>
      </c>
      <c r="S25" s="19">
        <v>3</v>
      </c>
      <c r="T25" s="19">
        <v>5</v>
      </c>
      <c r="U25" s="19">
        <v>4</v>
      </c>
      <c r="V25" s="19">
        <v>4</v>
      </c>
      <c r="W25" s="19">
        <v>4</v>
      </c>
      <c r="X25" s="19">
        <v>4</v>
      </c>
      <c r="Y25" s="19">
        <v>3</v>
      </c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</row>
    <row r="26" spans="1:42" ht="17.100000000000001" customHeight="1">
      <c r="A26" s="66"/>
      <c r="B26" s="15" t="s">
        <v>35</v>
      </c>
      <c r="C26" s="19">
        <v>5</v>
      </c>
      <c r="D26" s="19">
        <v>3</v>
      </c>
      <c r="E26" s="19">
        <v>4</v>
      </c>
      <c r="F26" s="19">
        <v>5</v>
      </c>
      <c r="G26" s="19">
        <v>4</v>
      </c>
      <c r="H26" s="19"/>
      <c r="I26" s="19">
        <v>4</v>
      </c>
      <c r="J26" s="19">
        <v>4</v>
      </c>
      <c r="K26" s="19">
        <v>4</v>
      </c>
      <c r="L26" s="19">
        <v>4</v>
      </c>
      <c r="M26" s="19">
        <v>5</v>
      </c>
      <c r="N26" s="19">
        <v>5</v>
      </c>
      <c r="O26" s="19">
        <v>4</v>
      </c>
      <c r="P26" s="19">
        <v>4</v>
      </c>
      <c r="Q26" s="19">
        <v>3</v>
      </c>
      <c r="R26" s="19">
        <v>5</v>
      </c>
      <c r="S26" s="19">
        <v>4</v>
      </c>
      <c r="T26" s="19">
        <v>5</v>
      </c>
      <c r="U26" s="19">
        <v>4</v>
      </c>
      <c r="V26" s="19">
        <v>4</v>
      </c>
      <c r="W26" s="19">
        <v>4</v>
      </c>
      <c r="X26" s="19">
        <v>4</v>
      </c>
      <c r="Y26" s="19">
        <v>3</v>
      </c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</row>
    <row r="27" spans="1:42" ht="17.100000000000001" customHeight="1">
      <c r="A27" s="66"/>
      <c r="B27" s="16" t="s">
        <v>36</v>
      </c>
      <c r="C27" s="19">
        <v>5</v>
      </c>
      <c r="D27" s="19">
        <v>3</v>
      </c>
      <c r="E27" s="19">
        <v>4</v>
      </c>
      <c r="F27" s="19">
        <v>5</v>
      </c>
      <c r="G27" s="19">
        <v>4</v>
      </c>
      <c r="H27" s="19"/>
      <c r="I27" s="19">
        <v>5</v>
      </c>
      <c r="J27" s="19">
        <v>4</v>
      </c>
      <c r="K27" s="19">
        <v>4</v>
      </c>
      <c r="L27" s="19">
        <v>4</v>
      </c>
      <c r="M27" s="19">
        <v>5</v>
      </c>
      <c r="N27" s="19">
        <v>4</v>
      </c>
      <c r="O27" s="19">
        <v>4</v>
      </c>
      <c r="P27" s="19">
        <v>4</v>
      </c>
      <c r="Q27" s="19">
        <v>3</v>
      </c>
      <c r="R27" s="19">
        <v>5</v>
      </c>
      <c r="S27" s="19">
        <v>4</v>
      </c>
      <c r="T27" s="19">
        <v>5</v>
      </c>
      <c r="U27" s="19">
        <v>4</v>
      </c>
      <c r="V27" s="19">
        <v>4</v>
      </c>
      <c r="W27" s="19">
        <v>4</v>
      </c>
      <c r="X27" s="19">
        <v>4</v>
      </c>
      <c r="Y27" s="19">
        <v>3</v>
      </c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</row>
    <row r="28" spans="1:42" ht="17.100000000000001" customHeight="1">
      <c r="A28" s="66"/>
      <c r="B28" s="15" t="s">
        <v>65</v>
      </c>
      <c r="C28" s="19">
        <v>5</v>
      </c>
      <c r="D28" s="19">
        <v>3</v>
      </c>
      <c r="E28" s="19">
        <v>4</v>
      </c>
      <c r="F28" s="19">
        <v>5</v>
      </c>
      <c r="G28" s="19">
        <v>4</v>
      </c>
      <c r="H28" s="19"/>
      <c r="I28" s="19">
        <v>5</v>
      </c>
      <c r="J28" s="19">
        <v>4</v>
      </c>
      <c r="K28" s="19">
        <v>4</v>
      </c>
      <c r="L28" s="19">
        <v>4</v>
      </c>
      <c r="M28" s="19">
        <v>5</v>
      </c>
      <c r="N28" s="19">
        <v>4</v>
      </c>
      <c r="O28" s="19">
        <v>4</v>
      </c>
      <c r="P28" s="19">
        <v>4</v>
      </c>
      <c r="Q28" s="19">
        <v>3</v>
      </c>
      <c r="R28" s="19">
        <v>5</v>
      </c>
      <c r="S28" s="19">
        <v>4</v>
      </c>
      <c r="T28" s="19">
        <v>5</v>
      </c>
      <c r="U28" s="19">
        <v>4</v>
      </c>
      <c r="V28" s="19">
        <v>4</v>
      </c>
      <c r="W28" s="19">
        <v>4</v>
      </c>
      <c r="X28" s="19">
        <v>4</v>
      </c>
      <c r="Y28" s="19">
        <v>3</v>
      </c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</row>
    <row r="29" spans="1:42" ht="17.100000000000001" customHeight="1">
      <c r="A29" s="66"/>
      <c r="B29" s="15" t="s">
        <v>38</v>
      </c>
      <c r="C29" s="19">
        <v>5</v>
      </c>
      <c r="D29" s="19">
        <v>3</v>
      </c>
      <c r="E29" s="19">
        <v>4</v>
      </c>
      <c r="F29" s="19">
        <v>5</v>
      </c>
      <c r="G29" s="19">
        <v>4</v>
      </c>
      <c r="H29" s="19"/>
      <c r="I29" s="19">
        <v>5</v>
      </c>
      <c r="J29" s="19">
        <v>4</v>
      </c>
      <c r="K29" s="19">
        <v>4</v>
      </c>
      <c r="L29" s="19">
        <v>4</v>
      </c>
      <c r="M29" s="19">
        <v>5</v>
      </c>
      <c r="N29" s="19">
        <v>4</v>
      </c>
      <c r="O29" s="19">
        <v>4</v>
      </c>
      <c r="P29" s="19">
        <v>4</v>
      </c>
      <c r="Q29" s="19">
        <v>3</v>
      </c>
      <c r="R29" s="19">
        <v>5</v>
      </c>
      <c r="S29" s="19">
        <v>4</v>
      </c>
      <c r="T29" s="19">
        <v>5</v>
      </c>
      <c r="U29" s="19">
        <v>4</v>
      </c>
      <c r="V29" s="19">
        <v>4</v>
      </c>
      <c r="W29" s="19">
        <v>4</v>
      </c>
      <c r="X29" s="19">
        <v>4</v>
      </c>
      <c r="Y29" s="19">
        <v>4</v>
      </c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</row>
    <row r="30" spans="1:42" ht="17.100000000000001" customHeight="1" thickBot="1">
      <c r="A30" s="67"/>
      <c r="B30" s="16" t="s">
        <v>67</v>
      </c>
      <c r="C30" s="19">
        <v>5</v>
      </c>
      <c r="D30" s="19">
        <v>3</v>
      </c>
      <c r="E30" s="19">
        <v>4</v>
      </c>
      <c r="F30" s="19">
        <v>5</v>
      </c>
      <c r="G30" s="19">
        <v>4</v>
      </c>
      <c r="H30" s="19"/>
      <c r="I30" s="19">
        <v>5</v>
      </c>
      <c r="J30" s="19">
        <v>5</v>
      </c>
      <c r="K30" s="19">
        <v>4</v>
      </c>
      <c r="L30" s="19">
        <v>4</v>
      </c>
      <c r="M30" s="19">
        <v>5</v>
      </c>
      <c r="N30" s="19">
        <v>4</v>
      </c>
      <c r="O30" s="19">
        <v>4</v>
      </c>
      <c r="P30" s="19">
        <v>4</v>
      </c>
      <c r="Q30" s="19">
        <v>3</v>
      </c>
      <c r="R30" s="19">
        <v>5</v>
      </c>
      <c r="S30" s="19">
        <v>4</v>
      </c>
      <c r="T30" s="19">
        <v>5</v>
      </c>
      <c r="U30" s="19">
        <v>4</v>
      </c>
      <c r="V30" s="19">
        <v>4</v>
      </c>
      <c r="W30" s="19">
        <v>4</v>
      </c>
      <c r="X30" s="19">
        <v>4</v>
      </c>
      <c r="Y30" s="19">
        <v>4</v>
      </c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</row>
    <row r="31" spans="1:42" ht="17.100000000000001" customHeight="1">
      <c r="A31" s="65" t="s">
        <v>17</v>
      </c>
      <c r="B31" s="16" t="s">
        <v>43</v>
      </c>
      <c r="C31" s="19">
        <v>5</v>
      </c>
      <c r="D31" s="19">
        <v>3</v>
      </c>
      <c r="E31" s="19">
        <v>4</v>
      </c>
      <c r="F31" s="19">
        <v>5</v>
      </c>
      <c r="G31" s="19">
        <v>4</v>
      </c>
      <c r="H31" s="19"/>
      <c r="I31" s="19">
        <v>5</v>
      </c>
      <c r="J31" s="19">
        <v>5</v>
      </c>
      <c r="K31" s="19">
        <v>3</v>
      </c>
      <c r="L31" s="19">
        <v>4</v>
      </c>
      <c r="M31" s="19">
        <v>5</v>
      </c>
      <c r="N31" s="19">
        <v>4</v>
      </c>
      <c r="O31" s="19">
        <v>4</v>
      </c>
      <c r="P31" s="19">
        <v>4</v>
      </c>
      <c r="Q31" s="19">
        <v>4</v>
      </c>
      <c r="R31" s="19">
        <v>5</v>
      </c>
      <c r="S31" s="19">
        <v>4</v>
      </c>
      <c r="T31" s="19">
        <v>5</v>
      </c>
      <c r="U31" s="19">
        <v>4</v>
      </c>
      <c r="V31" s="19">
        <v>4</v>
      </c>
      <c r="W31" s="19">
        <v>4</v>
      </c>
      <c r="X31" s="19">
        <v>4</v>
      </c>
      <c r="Y31" s="19">
        <v>4</v>
      </c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</row>
    <row r="32" spans="1:42" ht="17.100000000000001" customHeight="1">
      <c r="A32" s="66"/>
      <c r="B32" s="15" t="s">
        <v>44</v>
      </c>
      <c r="C32" s="19">
        <v>5</v>
      </c>
      <c r="D32" s="19">
        <v>3</v>
      </c>
      <c r="E32" s="19">
        <v>4</v>
      </c>
      <c r="F32" s="19">
        <v>5</v>
      </c>
      <c r="G32" s="19">
        <v>4</v>
      </c>
      <c r="H32" s="19"/>
      <c r="I32" s="19">
        <v>5</v>
      </c>
      <c r="J32" s="19">
        <v>5</v>
      </c>
      <c r="K32" s="19">
        <v>3</v>
      </c>
      <c r="L32" s="19">
        <v>4</v>
      </c>
      <c r="M32" s="19">
        <v>5</v>
      </c>
      <c r="N32" s="19">
        <v>4</v>
      </c>
      <c r="O32" s="19">
        <v>4</v>
      </c>
      <c r="P32" s="19">
        <v>4</v>
      </c>
      <c r="Q32" s="19">
        <v>4</v>
      </c>
      <c r="R32" s="19">
        <v>5</v>
      </c>
      <c r="S32" s="19">
        <v>4</v>
      </c>
      <c r="T32" s="19">
        <v>5</v>
      </c>
      <c r="U32" s="19">
        <v>4</v>
      </c>
      <c r="V32" s="19">
        <v>4</v>
      </c>
      <c r="W32" s="19">
        <v>4</v>
      </c>
      <c r="X32" s="19">
        <v>4</v>
      </c>
      <c r="Y32" s="19">
        <v>4</v>
      </c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</row>
    <row r="33" spans="1:42" ht="17.100000000000001" customHeight="1">
      <c r="A33" s="66"/>
      <c r="B33" s="15" t="s">
        <v>45</v>
      </c>
      <c r="C33" s="19">
        <v>5</v>
      </c>
      <c r="D33" s="19">
        <v>3</v>
      </c>
      <c r="E33" s="19">
        <v>4</v>
      </c>
      <c r="F33" s="19">
        <v>4</v>
      </c>
      <c r="G33" s="19">
        <v>4</v>
      </c>
      <c r="H33" s="19"/>
      <c r="I33" s="19">
        <v>5</v>
      </c>
      <c r="J33" s="19">
        <v>5</v>
      </c>
      <c r="K33" s="19">
        <v>3</v>
      </c>
      <c r="L33" s="19">
        <v>4</v>
      </c>
      <c r="M33" s="19">
        <v>5</v>
      </c>
      <c r="N33" s="19">
        <v>4</v>
      </c>
      <c r="O33" s="19">
        <v>4</v>
      </c>
      <c r="P33" s="19">
        <v>4</v>
      </c>
      <c r="Q33" s="19">
        <v>4</v>
      </c>
      <c r="R33" s="19">
        <v>5</v>
      </c>
      <c r="S33" s="19">
        <v>3</v>
      </c>
      <c r="T33" s="19">
        <v>5</v>
      </c>
      <c r="U33" s="19">
        <v>4</v>
      </c>
      <c r="V33" s="19">
        <v>4</v>
      </c>
      <c r="W33" s="19">
        <v>4</v>
      </c>
      <c r="X33" s="19">
        <v>4</v>
      </c>
      <c r="Y33" s="19">
        <v>4</v>
      </c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</row>
    <row r="34" spans="1:42" ht="17.100000000000001" customHeight="1">
      <c r="A34" s="66"/>
      <c r="B34" s="15" t="s">
        <v>81</v>
      </c>
      <c r="C34" s="19">
        <v>5</v>
      </c>
      <c r="D34" s="19">
        <v>3</v>
      </c>
      <c r="E34" s="19">
        <v>4</v>
      </c>
      <c r="F34" s="19">
        <v>5</v>
      </c>
      <c r="G34" s="19">
        <v>4</v>
      </c>
      <c r="H34" s="19"/>
      <c r="I34" s="19">
        <v>5</v>
      </c>
      <c r="J34" s="19">
        <v>5</v>
      </c>
      <c r="K34" s="19">
        <v>3</v>
      </c>
      <c r="L34" s="19">
        <v>4</v>
      </c>
      <c r="M34" s="19">
        <v>5</v>
      </c>
      <c r="N34" s="19">
        <v>4</v>
      </c>
      <c r="O34" s="19">
        <v>4</v>
      </c>
      <c r="P34" s="19">
        <v>4</v>
      </c>
      <c r="Q34" s="19">
        <v>4</v>
      </c>
      <c r="R34" s="19">
        <v>5</v>
      </c>
      <c r="S34" s="19">
        <v>3</v>
      </c>
      <c r="T34" s="19">
        <v>5</v>
      </c>
      <c r="U34" s="19">
        <v>4</v>
      </c>
      <c r="V34" s="19">
        <v>4</v>
      </c>
      <c r="W34" s="19">
        <v>4</v>
      </c>
      <c r="X34" s="19">
        <v>4</v>
      </c>
      <c r="Y34" s="19">
        <v>4</v>
      </c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</row>
    <row r="35" spans="1:42" ht="17.100000000000001" customHeight="1">
      <c r="A35" s="66"/>
      <c r="B35" s="15" t="s">
        <v>46</v>
      </c>
      <c r="C35" s="19">
        <v>5</v>
      </c>
      <c r="D35" s="19">
        <v>3</v>
      </c>
      <c r="E35" s="19">
        <v>4</v>
      </c>
      <c r="F35" s="19">
        <v>4</v>
      </c>
      <c r="G35" s="19">
        <v>4</v>
      </c>
      <c r="H35" s="19"/>
      <c r="I35" s="19">
        <v>5</v>
      </c>
      <c r="J35" s="19">
        <v>5</v>
      </c>
      <c r="K35" s="19">
        <v>3</v>
      </c>
      <c r="L35" s="19">
        <v>4</v>
      </c>
      <c r="M35" s="19">
        <v>5</v>
      </c>
      <c r="N35" s="19">
        <v>4</v>
      </c>
      <c r="O35" s="19">
        <v>4</v>
      </c>
      <c r="P35" s="19">
        <v>4</v>
      </c>
      <c r="Q35" s="19">
        <v>4</v>
      </c>
      <c r="R35" s="19">
        <v>4</v>
      </c>
      <c r="S35" s="19">
        <v>3</v>
      </c>
      <c r="T35" s="19">
        <v>5</v>
      </c>
      <c r="U35" s="19">
        <v>4</v>
      </c>
      <c r="V35" s="19">
        <v>4</v>
      </c>
      <c r="W35" s="19">
        <v>4</v>
      </c>
      <c r="X35" s="19">
        <v>4</v>
      </c>
      <c r="Y35" s="19">
        <v>4</v>
      </c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</row>
    <row r="36" spans="1:42" ht="17.100000000000001" customHeight="1">
      <c r="A36" s="66"/>
      <c r="B36" s="15" t="s">
        <v>47</v>
      </c>
      <c r="C36" s="19">
        <v>5</v>
      </c>
      <c r="D36" s="19">
        <v>3</v>
      </c>
      <c r="E36" s="19">
        <v>4</v>
      </c>
      <c r="F36" s="19">
        <v>4</v>
      </c>
      <c r="G36" s="19">
        <v>4</v>
      </c>
      <c r="H36" s="19"/>
      <c r="I36" s="19">
        <v>5</v>
      </c>
      <c r="J36" s="19">
        <v>5</v>
      </c>
      <c r="K36" s="19">
        <v>3</v>
      </c>
      <c r="L36" s="19">
        <v>4</v>
      </c>
      <c r="M36" s="19">
        <v>5</v>
      </c>
      <c r="N36" s="19">
        <v>4</v>
      </c>
      <c r="O36" s="19">
        <v>4</v>
      </c>
      <c r="P36" s="19">
        <v>4</v>
      </c>
      <c r="Q36" s="19">
        <v>4</v>
      </c>
      <c r="R36" s="19">
        <v>4</v>
      </c>
      <c r="S36" s="19">
        <v>3</v>
      </c>
      <c r="T36" s="19">
        <v>5</v>
      </c>
      <c r="U36" s="19">
        <v>4</v>
      </c>
      <c r="V36" s="19">
        <v>4</v>
      </c>
      <c r="W36" s="19">
        <v>4</v>
      </c>
      <c r="X36" s="19">
        <v>4</v>
      </c>
      <c r="Y36" s="19">
        <v>4</v>
      </c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</row>
    <row r="37" spans="1:42" ht="17.100000000000001" customHeight="1">
      <c r="A37" s="66"/>
      <c r="B37" s="15" t="s">
        <v>49</v>
      </c>
      <c r="C37" s="19">
        <v>5</v>
      </c>
      <c r="D37" s="19">
        <v>3</v>
      </c>
      <c r="E37" s="19">
        <v>4</v>
      </c>
      <c r="F37" s="19">
        <v>4</v>
      </c>
      <c r="G37" s="19">
        <v>4</v>
      </c>
      <c r="H37" s="19"/>
      <c r="I37" s="19">
        <v>5</v>
      </c>
      <c r="J37" s="19">
        <v>5</v>
      </c>
      <c r="K37" s="19">
        <v>4</v>
      </c>
      <c r="L37" s="19">
        <v>4</v>
      </c>
      <c r="M37" s="19">
        <v>5</v>
      </c>
      <c r="N37" s="19">
        <v>4</v>
      </c>
      <c r="O37" s="19">
        <v>5</v>
      </c>
      <c r="P37" s="19">
        <v>4</v>
      </c>
      <c r="Q37" s="19">
        <v>4</v>
      </c>
      <c r="R37" s="19">
        <v>4</v>
      </c>
      <c r="S37" s="19">
        <v>3</v>
      </c>
      <c r="T37" s="19">
        <v>5</v>
      </c>
      <c r="U37" s="19">
        <v>4</v>
      </c>
      <c r="V37" s="19">
        <v>4</v>
      </c>
      <c r="W37" s="19">
        <v>4</v>
      </c>
      <c r="X37" s="19">
        <v>4</v>
      </c>
      <c r="Y37" s="19">
        <v>4</v>
      </c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</row>
    <row r="38" spans="1:42" ht="17.100000000000001" customHeight="1">
      <c r="A38" s="66"/>
      <c r="B38" s="15" t="s">
        <v>72</v>
      </c>
      <c r="C38" s="19">
        <v>5</v>
      </c>
      <c r="D38" s="19">
        <v>3</v>
      </c>
      <c r="E38" s="19">
        <v>4</v>
      </c>
      <c r="F38" s="19">
        <v>4</v>
      </c>
      <c r="G38" s="19">
        <v>4</v>
      </c>
      <c r="H38" s="19"/>
      <c r="I38" s="19">
        <v>5</v>
      </c>
      <c r="J38" s="19">
        <v>5</v>
      </c>
      <c r="K38" s="19">
        <v>4</v>
      </c>
      <c r="L38" s="19">
        <v>4</v>
      </c>
      <c r="M38" s="19">
        <v>5</v>
      </c>
      <c r="N38" s="19">
        <v>4</v>
      </c>
      <c r="O38" s="19">
        <v>5</v>
      </c>
      <c r="P38" s="19">
        <v>4</v>
      </c>
      <c r="Q38" s="19">
        <v>4</v>
      </c>
      <c r="R38" s="19">
        <v>4</v>
      </c>
      <c r="S38" s="19">
        <v>3</v>
      </c>
      <c r="T38" s="19">
        <v>5</v>
      </c>
      <c r="U38" s="19">
        <v>4</v>
      </c>
      <c r="V38" s="19">
        <v>4</v>
      </c>
      <c r="W38" s="19">
        <v>4</v>
      </c>
      <c r="X38" s="19">
        <v>4</v>
      </c>
      <c r="Y38" s="19">
        <v>4</v>
      </c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</row>
    <row r="39" spans="1:42" ht="17.100000000000001" customHeight="1">
      <c r="A39" s="66"/>
      <c r="B39" s="15" t="s">
        <v>50</v>
      </c>
      <c r="C39" s="19">
        <v>5</v>
      </c>
      <c r="D39" s="19">
        <v>3</v>
      </c>
      <c r="E39" s="19">
        <v>4</v>
      </c>
      <c r="F39" s="19">
        <v>4</v>
      </c>
      <c r="G39" s="19">
        <v>4</v>
      </c>
      <c r="H39" s="19"/>
      <c r="I39" s="19">
        <v>5</v>
      </c>
      <c r="J39" s="19">
        <v>5</v>
      </c>
      <c r="K39" s="19">
        <v>4</v>
      </c>
      <c r="L39" s="19">
        <v>4</v>
      </c>
      <c r="M39" s="19">
        <v>5</v>
      </c>
      <c r="N39" s="19">
        <v>4</v>
      </c>
      <c r="O39" s="19">
        <v>5</v>
      </c>
      <c r="P39" s="19">
        <v>4</v>
      </c>
      <c r="Q39" s="19">
        <v>4</v>
      </c>
      <c r="R39" s="19">
        <v>4</v>
      </c>
      <c r="S39" s="19">
        <v>3</v>
      </c>
      <c r="T39" s="19">
        <v>5</v>
      </c>
      <c r="U39" s="19">
        <v>4</v>
      </c>
      <c r="V39" s="19">
        <v>4</v>
      </c>
      <c r="W39" s="19">
        <v>4</v>
      </c>
      <c r="X39" s="19">
        <v>4</v>
      </c>
      <c r="Y39" s="19">
        <v>4</v>
      </c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</row>
    <row r="40" spans="1:42" ht="17.100000000000001" customHeight="1" thickBot="1">
      <c r="A40" s="67"/>
      <c r="B40" s="15" t="s">
        <v>82</v>
      </c>
      <c r="C40" s="19">
        <v>5</v>
      </c>
      <c r="D40" s="19">
        <v>3</v>
      </c>
      <c r="E40" s="19">
        <v>4</v>
      </c>
      <c r="F40" s="19">
        <v>4</v>
      </c>
      <c r="G40" s="19">
        <v>4</v>
      </c>
      <c r="H40" s="19"/>
      <c r="I40" s="19">
        <v>5</v>
      </c>
      <c r="J40" s="19">
        <v>5</v>
      </c>
      <c r="K40" s="19">
        <v>4</v>
      </c>
      <c r="L40" s="19">
        <v>5</v>
      </c>
      <c r="M40" s="19">
        <v>5</v>
      </c>
      <c r="N40" s="19">
        <v>4</v>
      </c>
      <c r="O40" s="19">
        <v>5</v>
      </c>
      <c r="P40" s="19">
        <v>4</v>
      </c>
      <c r="Q40" s="19">
        <v>4</v>
      </c>
      <c r="R40" s="19">
        <v>4</v>
      </c>
      <c r="S40" s="19">
        <v>3</v>
      </c>
      <c r="T40" s="19">
        <v>5</v>
      </c>
      <c r="U40" s="19">
        <v>4</v>
      </c>
      <c r="V40" s="19">
        <v>4</v>
      </c>
      <c r="W40" s="19">
        <v>4</v>
      </c>
      <c r="X40" s="19">
        <v>4</v>
      </c>
      <c r="Y40" s="19">
        <v>4</v>
      </c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</row>
    <row r="41" spans="1:42" ht="20.100000000000001" customHeight="1">
      <c r="A41" s="1"/>
      <c r="B41" s="70" t="s">
        <v>8</v>
      </c>
      <c r="C41" s="75">
        <f t="shared" ref="C41" si="0">SUM(C5:C40)</f>
        <v>180</v>
      </c>
      <c r="D41" s="75">
        <f t="shared" ref="D41:AP41" si="1">SUM(D5:D40)</f>
        <v>108</v>
      </c>
      <c r="E41" s="75">
        <f t="shared" si="1"/>
        <v>144</v>
      </c>
      <c r="F41" s="75">
        <f t="shared" si="1"/>
        <v>161</v>
      </c>
      <c r="G41" s="75">
        <f t="shared" si="1"/>
        <v>144</v>
      </c>
      <c r="H41" s="75">
        <f t="shared" si="1"/>
        <v>0</v>
      </c>
      <c r="I41" s="75">
        <f t="shared" si="1"/>
        <v>170</v>
      </c>
      <c r="J41" s="75">
        <f t="shared" si="1"/>
        <v>169</v>
      </c>
      <c r="K41" s="75">
        <f t="shared" si="1"/>
        <v>119</v>
      </c>
      <c r="L41" s="75">
        <f t="shared" si="1"/>
        <v>154</v>
      </c>
      <c r="M41" s="75">
        <f t="shared" si="1"/>
        <v>180</v>
      </c>
      <c r="N41" s="75">
        <f t="shared" si="1"/>
        <v>166</v>
      </c>
      <c r="O41" s="75">
        <f t="shared" si="1"/>
        <v>164</v>
      </c>
      <c r="P41" s="75">
        <f t="shared" si="1"/>
        <v>144</v>
      </c>
      <c r="Q41" s="75">
        <f t="shared" si="1"/>
        <v>132</v>
      </c>
      <c r="R41" s="75">
        <f t="shared" si="1"/>
        <v>166</v>
      </c>
      <c r="S41" s="75">
        <f t="shared" si="1"/>
        <v>115</v>
      </c>
      <c r="T41" s="75">
        <f t="shared" si="1"/>
        <v>180</v>
      </c>
      <c r="U41" s="75">
        <f t="shared" si="1"/>
        <v>144</v>
      </c>
      <c r="V41" s="75">
        <f t="shared" si="1"/>
        <v>144</v>
      </c>
      <c r="W41" s="75">
        <f t="shared" si="1"/>
        <v>144</v>
      </c>
      <c r="X41" s="75">
        <f t="shared" si="1"/>
        <v>144</v>
      </c>
      <c r="Y41" s="75">
        <f t="shared" si="1"/>
        <v>134</v>
      </c>
      <c r="Z41" s="75">
        <f t="shared" si="1"/>
        <v>0</v>
      </c>
      <c r="AA41" s="75">
        <f t="shared" si="1"/>
        <v>0</v>
      </c>
      <c r="AB41" s="75">
        <f t="shared" si="1"/>
        <v>0</v>
      </c>
      <c r="AC41" s="75">
        <f t="shared" si="1"/>
        <v>0</v>
      </c>
      <c r="AD41" s="75">
        <f t="shared" si="1"/>
        <v>0</v>
      </c>
      <c r="AE41" s="75">
        <f t="shared" si="1"/>
        <v>0</v>
      </c>
      <c r="AF41" s="75">
        <f t="shared" si="1"/>
        <v>0</v>
      </c>
      <c r="AG41" s="75">
        <f t="shared" si="1"/>
        <v>0</v>
      </c>
      <c r="AH41" s="75">
        <f t="shared" si="1"/>
        <v>0</v>
      </c>
      <c r="AI41" s="75">
        <f t="shared" si="1"/>
        <v>0</v>
      </c>
      <c r="AJ41" s="75">
        <f t="shared" si="1"/>
        <v>0</v>
      </c>
      <c r="AK41" s="75">
        <f t="shared" si="1"/>
        <v>0</v>
      </c>
      <c r="AL41" s="75">
        <f t="shared" si="1"/>
        <v>0</v>
      </c>
      <c r="AM41" s="75">
        <f t="shared" si="1"/>
        <v>0</v>
      </c>
      <c r="AN41" s="75">
        <f t="shared" si="1"/>
        <v>0</v>
      </c>
      <c r="AO41" s="75">
        <f t="shared" si="1"/>
        <v>0</v>
      </c>
      <c r="AP41" s="75">
        <f t="shared" si="1"/>
        <v>0</v>
      </c>
    </row>
    <row r="42" spans="1:42" ht="20.100000000000001" customHeight="1">
      <c r="A42" s="1"/>
      <c r="B42" s="70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</row>
    <row r="43" spans="1:42" ht="44.25" customHeight="1">
      <c r="A43" s="1"/>
      <c r="B43" s="11" t="s">
        <v>9</v>
      </c>
      <c r="C43" s="10">
        <f>(PRODUCT(C41,100))/180</f>
        <v>100</v>
      </c>
      <c r="D43" s="10">
        <f t="shared" ref="D43:AP43" si="2">(PRODUCT(D41,100))/180</f>
        <v>60</v>
      </c>
      <c r="E43" s="10">
        <f t="shared" si="2"/>
        <v>80</v>
      </c>
      <c r="F43" s="10">
        <f t="shared" si="2"/>
        <v>89.444444444444443</v>
      </c>
      <c r="G43" s="10">
        <f t="shared" si="2"/>
        <v>80</v>
      </c>
      <c r="H43" s="10">
        <f t="shared" si="2"/>
        <v>0</v>
      </c>
      <c r="I43" s="10">
        <f t="shared" si="2"/>
        <v>94.444444444444443</v>
      </c>
      <c r="J43" s="10">
        <f t="shared" si="2"/>
        <v>93.888888888888886</v>
      </c>
      <c r="K43" s="10">
        <f t="shared" si="2"/>
        <v>66.111111111111114</v>
      </c>
      <c r="L43" s="10">
        <f t="shared" si="2"/>
        <v>85.555555555555557</v>
      </c>
      <c r="M43" s="10">
        <f t="shared" si="2"/>
        <v>100</v>
      </c>
      <c r="N43" s="10">
        <f t="shared" si="2"/>
        <v>92.222222222222229</v>
      </c>
      <c r="O43" s="10">
        <f t="shared" si="2"/>
        <v>91.111111111111114</v>
      </c>
      <c r="P43" s="10">
        <f t="shared" si="2"/>
        <v>80</v>
      </c>
      <c r="Q43" s="10">
        <f t="shared" si="2"/>
        <v>73.333333333333329</v>
      </c>
      <c r="R43" s="10">
        <f t="shared" si="2"/>
        <v>92.222222222222229</v>
      </c>
      <c r="S43" s="10">
        <f t="shared" si="2"/>
        <v>63.888888888888886</v>
      </c>
      <c r="T43" s="10">
        <f t="shared" si="2"/>
        <v>100</v>
      </c>
      <c r="U43" s="10">
        <f t="shared" si="2"/>
        <v>80</v>
      </c>
      <c r="V43" s="10">
        <f t="shared" si="2"/>
        <v>80</v>
      </c>
      <c r="W43" s="10">
        <f t="shared" si="2"/>
        <v>80</v>
      </c>
      <c r="X43" s="10">
        <f t="shared" si="2"/>
        <v>80</v>
      </c>
      <c r="Y43" s="10">
        <f t="shared" si="2"/>
        <v>74.444444444444443</v>
      </c>
      <c r="Z43" s="10">
        <f t="shared" si="2"/>
        <v>0</v>
      </c>
      <c r="AA43" s="10">
        <f t="shared" si="2"/>
        <v>0</v>
      </c>
      <c r="AB43" s="10">
        <f t="shared" si="2"/>
        <v>0</v>
      </c>
      <c r="AC43" s="10">
        <f t="shared" si="2"/>
        <v>0</v>
      </c>
      <c r="AD43" s="10">
        <f t="shared" si="2"/>
        <v>0</v>
      </c>
      <c r="AE43" s="10">
        <f t="shared" si="2"/>
        <v>0</v>
      </c>
      <c r="AF43" s="10">
        <f t="shared" si="2"/>
        <v>0</v>
      </c>
      <c r="AG43" s="10">
        <f t="shared" si="2"/>
        <v>0</v>
      </c>
      <c r="AH43" s="10">
        <f t="shared" si="2"/>
        <v>0</v>
      </c>
      <c r="AI43" s="10">
        <f t="shared" si="2"/>
        <v>0</v>
      </c>
      <c r="AJ43" s="10">
        <f t="shared" si="2"/>
        <v>0</v>
      </c>
      <c r="AK43" s="10">
        <f t="shared" si="2"/>
        <v>0</v>
      </c>
      <c r="AL43" s="10">
        <f t="shared" si="2"/>
        <v>0</v>
      </c>
      <c r="AM43" s="10">
        <f t="shared" si="2"/>
        <v>0</v>
      </c>
      <c r="AN43" s="10">
        <f t="shared" si="2"/>
        <v>0</v>
      </c>
      <c r="AO43" s="10">
        <f t="shared" si="2"/>
        <v>0</v>
      </c>
      <c r="AP43" s="10">
        <f t="shared" si="2"/>
        <v>0</v>
      </c>
    </row>
    <row r="44" spans="1:42" ht="64.5" customHeight="1">
      <c r="B44" s="25">
        <f>'ÖĞRENCİ LİSTESİ'!E5</f>
        <v>0</v>
      </c>
    </row>
    <row r="45" spans="1:42" ht="21">
      <c r="B45" s="25" t="str">
        <f>'ÖĞRENCİ LİSTESİ'!E6</f>
        <v>SINIF ÖĞRETMENİ</v>
      </c>
    </row>
    <row r="48" spans="1:42">
      <c r="B48" s="7" t="s">
        <v>7</v>
      </c>
    </row>
    <row r="58" spans="2:2">
      <c r="B58" s="7"/>
    </row>
  </sheetData>
  <sheetProtection formatCells="0"/>
  <mergeCells count="48">
    <mergeCell ref="A10:A14"/>
    <mergeCell ref="A15:A30"/>
    <mergeCell ref="A31:A40"/>
    <mergeCell ref="AK41:AK42"/>
    <mergeCell ref="AL41:AL42"/>
    <mergeCell ref="Y41:Y42"/>
    <mergeCell ref="Z41:Z42"/>
    <mergeCell ref="AA41:AA42"/>
    <mergeCell ref="AB41:AB42"/>
    <mergeCell ref="AC41:AC42"/>
    <mergeCell ref="AD41:AD42"/>
    <mergeCell ref="S41:S42"/>
    <mergeCell ref="T41:T42"/>
    <mergeCell ref="U41:U42"/>
    <mergeCell ref="V41:V42"/>
    <mergeCell ref="W41:W42"/>
    <mergeCell ref="R41:R42"/>
    <mergeCell ref="AM41:AM42"/>
    <mergeCell ref="AN41:AN42"/>
    <mergeCell ref="AO41:AO42"/>
    <mergeCell ref="AP41:AP42"/>
    <mergeCell ref="AE41:AE42"/>
    <mergeCell ref="AF41:AF42"/>
    <mergeCell ref="AG41:AG42"/>
    <mergeCell ref="AH41:AH42"/>
    <mergeCell ref="AI41:AI42"/>
    <mergeCell ref="AJ41:AJ42"/>
    <mergeCell ref="M41:M42"/>
    <mergeCell ref="N41:N42"/>
    <mergeCell ref="O41:O42"/>
    <mergeCell ref="P41:P42"/>
    <mergeCell ref="Q41:Q42"/>
    <mergeCell ref="A1:AP2"/>
    <mergeCell ref="A3:B3"/>
    <mergeCell ref="A4:B4"/>
    <mergeCell ref="A5:A9"/>
    <mergeCell ref="L41:L42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K41:K42"/>
    <mergeCell ref="X41:X42"/>
  </mergeCells>
  <conditionalFormatting sqref="C3:AP4">
    <cfRule type="cellIs" dxfId="87" priority="5" operator="equal">
      <formula>0</formula>
    </cfRule>
  </conditionalFormatting>
  <conditionalFormatting sqref="C41:AP42">
    <cfRule type="cellIs" dxfId="86" priority="3" operator="equal">
      <formula>0</formula>
    </cfRule>
  </conditionalFormatting>
  <conditionalFormatting sqref="C43:AP43">
    <cfRule type="cellIs" dxfId="85" priority="2" operator="lessThan">
      <formula>50</formula>
    </cfRule>
  </conditionalFormatting>
  <conditionalFormatting sqref="C43:AP43">
    <cfRule type="cellIs" dxfId="84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40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" sqref="C41:AP42">
      <formula1>"MURATSON"</formula1>
    </dataValidation>
    <dataValidation type="custom" allowBlank="1" showInputMessage="1" showErrorMessage="1" errorTitle="SAKIN BURAYA NOT GİRMEYİNİZ!!!" error="NOTLAR YUKARIDAKİ PUAN TOPLAMINA GÖRE OTOMATİK HESAPLANIR..._x000a_(TOPLAM ÖLÇEK PUANI X 100)/EN YÜKSEK TOPLAM ÖLÇEK PUANI_x000a_by@muratson" sqref="C43:AP43">
      <formula1>"MURATSON"</formula1>
    </dataValidation>
  </dataValidations>
  <hyperlinks>
    <hyperlink ref="B48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8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P61"/>
  <sheetViews>
    <sheetView showGridLines="0" view="pageBreakPreview" zoomScale="85" zoomScaleSheetLayoutView="85" workbookViewId="0">
      <pane xSplit="3" ySplit="8" topLeftCell="D36" activePane="bottomRight" state="frozen"/>
      <selection sqref="A1:AO2"/>
      <selection pane="topRight" sqref="A1:AO2"/>
      <selection pane="bottomLeft" sqref="A1:AO2"/>
      <selection pane="bottomRight" sqref="A1:AP2"/>
    </sheetView>
  </sheetViews>
  <sheetFormatPr defaultRowHeight="15"/>
  <cols>
    <col min="2" max="2" width="96.28515625" customWidth="1"/>
    <col min="3" max="32" width="6.140625" customWidth="1"/>
    <col min="33" max="42" width="6.140625" hidden="1" customWidth="1"/>
  </cols>
  <sheetData>
    <row r="1" spans="1:42" ht="15" customHeight="1">
      <c r="A1" s="56" t="str">
        <f>'ÖĞRENCİ LİSTESİ'!E4</f>
        <v>SUNGUROĞLU İLKOKULU  1/A ŞUBESİ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8"/>
    </row>
    <row r="2" spans="1:42" ht="15" customHeight="1" thickBot="1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1"/>
    </row>
    <row r="3" spans="1:42" ht="124.5" customHeight="1">
      <c r="A3" s="62" t="s">
        <v>83</v>
      </c>
      <c r="B3" s="62"/>
      <c r="C3" s="26">
        <f ca="1">LİSTE!G5</f>
        <v>0</v>
      </c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.75" thickBot="1">
      <c r="A4" s="63" t="s">
        <v>0</v>
      </c>
      <c r="B4" s="72"/>
      <c r="C4" s="21">
        <f ca="1">LİSTE!G6</f>
        <v>0</v>
      </c>
      <c r="D4" s="21">
        <f ca="1">LİSTE!H6</f>
        <v>0</v>
      </c>
      <c r="E4" s="21">
        <f ca="1">LİSTE!I6</f>
        <v>0</v>
      </c>
      <c r="F4" s="21">
        <f ca="1">LİSTE!J6</f>
        <v>0</v>
      </c>
      <c r="G4" s="21">
        <f ca="1">LİSTE!K6</f>
        <v>0</v>
      </c>
      <c r="H4" s="21">
        <f ca="1">LİSTE!L6</f>
        <v>0</v>
      </c>
      <c r="I4" s="21">
        <f ca="1">LİSTE!M6</f>
        <v>0</v>
      </c>
      <c r="J4" s="21">
        <f ca="1">LİSTE!N6</f>
        <v>0</v>
      </c>
      <c r="K4" s="21">
        <f ca="1">LİSTE!O6</f>
        <v>0</v>
      </c>
      <c r="L4" s="21">
        <f ca="1">LİSTE!P6</f>
        <v>0</v>
      </c>
      <c r="M4" s="21">
        <f ca="1">LİSTE!Q6</f>
        <v>0</v>
      </c>
      <c r="N4" s="21">
        <f ca="1">LİSTE!R6</f>
        <v>0</v>
      </c>
      <c r="O4" s="21">
        <f ca="1">LİSTE!S6</f>
        <v>0</v>
      </c>
      <c r="P4" s="21">
        <f ca="1">LİSTE!T6</f>
        <v>0</v>
      </c>
      <c r="Q4" s="21">
        <f ca="1">LİSTE!U6</f>
        <v>0</v>
      </c>
      <c r="R4" s="21">
        <f ca="1">LİSTE!V6</f>
        <v>0</v>
      </c>
      <c r="S4" s="21">
        <f ca="1">LİSTE!W6</f>
        <v>0</v>
      </c>
      <c r="T4" s="21">
        <f ca="1">LİSTE!X6</f>
        <v>0</v>
      </c>
      <c r="U4" s="21">
        <f ca="1">LİSTE!Y6</f>
        <v>0</v>
      </c>
      <c r="V4" s="21">
        <f ca="1">LİSTE!Z6</f>
        <v>0</v>
      </c>
      <c r="W4" s="21">
        <f ca="1">LİSTE!AA6</f>
        <v>0</v>
      </c>
      <c r="X4" s="21">
        <f ca="1">LİSTE!AB6</f>
        <v>0</v>
      </c>
      <c r="Y4" s="21">
        <f ca="1">LİSTE!AC6</f>
        <v>0</v>
      </c>
      <c r="Z4" s="21">
        <f ca="1">LİSTE!AD6</f>
        <v>0</v>
      </c>
      <c r="AA4" s="21">
        <f ca="1">LİSTE!AE6</f>
        <v>0</v>
      </c>
      <c r="AB4" s="21">
        <f ca="1">LİSTE!AF6</f>
        <v>0</v>
      </c>
      <c r="AC4" s="21">
        <f ca="1">LİSTE!AG6</f>
        <v>0</v>
      </c>
      <c r="AD4" s="21">
        <f ca="1">LİSTE!AH6</f>
        <v>0</v>
      </c>
      <c r="AE4" s="21">
        <f ca="1">LİSTE!AI6</f>
        <v>0</v>
      </c>
      <c r="AF4" s="21">
        <f ca="1">LİSTE!AJ6</f>
        <v>0</v>
      </c>
      <c r="AG4" s="21">
        <f ca="1">LİSTE!AK6</f>
        <v>31</v>
      </c>
      <c r="AH4" s="21">
        <f ca="1">LİSTE!AL6</f>
        <v>32</v>
      </c>
      <c r="AI4" s="21">
        <f ca="1">LİSTE!AM6</f>
        <v>33</v>
      </c>
      <c r="AJ4" s="21">
        <f ca="1">LİSTE!AN6</f>
        <v>34</v>
      </c>
      <c r="AK4" s="21">
        <f ca="1">LİSTE!AO6</f>
        <v>35</v>
      </c>
      <c r="AL4" s="21">
        <f ca="1">LİSTE!AP6</f>
        <v>36</v>
      </c>
      <c r="AM4" s="21">
        <f ca="1">LİSTE!AQ6</f>
        <v>37</v>
      </c>
      <c r="AN4" s="21">
        <f ca="1">LİSTE!AR6</f>
        <v>38</v>
      </c>
      <c r="AO4" s="21">
        <f ca="1">LİSTE!AS6</f>
        <v>39</v>
      </c>
      <c r="AP4" s="21">
        <f ca="1">LİSTE!AT6</f>
        <v>40</v>
      </c>
    </row>
    <row r="5" spans="1:42" ht="17.100000000000001" customHeight="1">
      <c r="A5" s="65" t="s">
        <v>15</v>
      </c>
      <c r="B5" s="15" t="s">
        <v>19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17.100000000000001" customHeight="1">
      <c r="A6" s="66"/>
      <c r="B6" s="15" t="s">
        <v>21</v>
      </c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17.100000000000001" customHeight="1">
      <c r="A7" s="66"/>
      <c r="B7" s="15" t="s">
        <v>22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17.100000000000001" customHeight="1" thickBot="1">
      <c r="A8" s="67"/>
      <c r="B8" s="15" t="s">
        <v>25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17.100000000000001" customHeight="1">
      <c r="A9" s="65" t="s">
        <v>16</v>
      </c>
      <c r="B9" s="15" t="s">
        <v>10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17.100000000000001" customHeight="1">
      <c r="A10" s="66"/>
      <c r="B10" s="15" t="s">
        <v>11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</row>
    <row r="11" spans="1:42" ht="17.100000000000001" customHeight="1">
      <c r="A11" s="66"/>
      <c r="B11" s="15" t="s">
        <v>12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</row>
    <row r="12" spans="1:42" ht="17.100000000000001" customHeight="1">
      <c r="A12" s="66"/>
      <c r="B12" s="15" t="s">
        <v>13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</row>
    <row r="13" spans="1:42" ht="17.100000000000001" customHeight="1" thickBot="1">
      <c r="A13" s="67"/>
      <c r="B13" s="15" t="s">
        <v>14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</row>
    <row r="14" spans="1:42" ht="17.100000000000001" customHeight="1">
      <c r="A14" s="65" t="s">
        <v>70</v>
      </c>
      <c r="B14" s="15" t="s">
        <v>26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</row>
    <row r="15" spans="1:42" ht="17.100000000000001" customHeight="1">
      <c r="A15" s="66"/>
      <c r="B15" s="15" t="s">
        <v>27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</row>
    <row r="16" spans="1:42" ht="17.100000000000001" customHeight="1">
      <c r="A16" s="66"/>
      <c r="B16" s="15" t="s">
        <v>28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</row>
    <row r="17" spans="1:42" ht="17.100000000000001" customHeight="1">
      <c r="A17" s="66"/>
      <c r="B17" s="15" t="s">
        <v>29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</row>
    <row r="18" spans="1:42" ht="17.100000000000001" customHeight="1">
      <c r="A18" s="66"/>
      <c r="B18" s="15" t="s">
        <v>30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</row>
    <row r="19" spans="1:42" ht="17.100000000000001" customHeight="1">
      <c r="A19" s="66"/>
      <c r="B19" s="15" t="s">
        <v>79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</row>
    <row r="20" spans="1:42" ht="17.100000000000001" customHeight="1">
      <c r="A20" s="66"/>
      <c r="B20" s="15" t="s">
        <v>33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</row>
    <row r="21" spans="1:42" ht="17.100000000000001" customHeight="1">
      <c r="A21" s="66"/>
      <c r="B21" s="15" t="s">
        <v>80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</row>
    <row r="22" spans="1:42" ht="17.100000000000001" customHeight="1">
      <c r="A22" s="66"/>
      <c r="B22" s="15" t="s">
        <v>35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</row>
    <row r="23" spans="1:42" ht="17.100000000000001" customHeight="1">
      <c r="A23" s="66"/>
      <c r="B23" s="15" t="s">
        <v>36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</row>
    <row r="24" spans="1:42" ht="17.100000000000001" customHeight="1">
      <c r="A24" s="66"/>
      <c r="B24" s="15" t="s">
        <v>39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</row>
    <row r="25" spans="1:42" ht="17.100000000000001" customHeight="1">
      <c r="A25" s="66"/>
      <c r="B25" s="15" t="s">
        <v>66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</row>
    <row r="26" spans="1:42" ht="17.100000000000001" customHeight="1">
      <c r="A26" s="66"/>
      <c r="B26" s="15" t="s">
        <v>40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</row>
    <row r="27" spans="1:42" ht="17.100000000000001" customHeight="1">
      <c r="A27" s="66"/>
      <c r="B27" s="16" t="s">
        <v>67</v>
      </c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</row>
    <row r="28" spans="1:42" ht="17.100000000000001" customHeight="1">
      <c r="A28" s="66"/>
      <c r="B28" s="15" t="s">
        <v>41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</row>
    <row r="29" spans="1:42" ht="17.100000000000001" customHeight="1">
      <c r="A29" s="66"/>
      <c r="B29" s="15" t="s">
        <v>84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</row>
    <row r="30" spans="1:42" ht="17.100000000000001" customHeight="1">
      <c r="A30" s="66"/>
      <c r="B30" s="16" t="s">
        <v>85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</row>
    <row r="31" spans="1:42" ht="17.100000000000001" customHeight="1">
      <c r="A31" s="66"/>
      <c r="B31" s="16" t="s">
        <v>68</v>
      </c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</row>
    <row r="32" spans="1:42" ht="17.100000000000001" customHeight="1">
      <c r="A32" s="66"/>
      <c r="B32" s="15" t="s">
        <v>69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</row>
    <row r="33" spans="1:42" ht="17.100000000000001" customHeight="1" thickBot="1">
      <c r="A33" s="67"/>
      <c r="B33" s="15" t="s">
        <v>86</v>
      </c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</row>
    <row r="34" spans="1:42" ht="17.100000000000001" customHeight="1">
      <c r="A34" s="65" t="s">
        <v>17</v>
      </c>
      <c r="B34" s="15" t="s">
        <v>43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</row>
    <row r="35" spans="1:42" ht="17.100000000000001" customHeight="1">
      <c r="A35" s="66"/>
      <c r="B35" s="15" t="s">
        <v>45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</row>
    <row r="36" spans="1:42" ht="17.100000000000001" customHeight="1">
      <c r="A36" s="66"/>
      <c r="B36" s="15" t="s">
        <v>87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</row>
    <row r="37" spans="1:42" ht="17.100000000000001" customHeight="1">
      <c r="A37" s="66"/>
      <c r="B37" s="15" t="s">
        <v>47</v>
      </c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</row>
    <row r="38" spans="1:42" ht="17.100000000000001" customHeight="1">
      <c r="A38" s="66"/>
      <c r="B38" s="15" t="s">
        <v>88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</row>
    <row r="39" spans="1:42" ht="17.100000000000001" customHeight="1">
      <c r="A39" s="66"/>
      <c r="B39" s="15" t="s">
        <v>49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</row>
    <row r="40" spans="1:42" ht="17.100000000000001" customHeight="1">
      <c r="A40" s="66"/>
      <c r="B40" s="15" t="s">
        <v>89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</row>
    <row r="41" spans="1:42" ht="17.100000000000001" customHeight="1">
      <c r="A41" s="66"/>
      <c r="B41" s="15" t="s">
        <v>50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</row>
    <row r="42" spans="1:42" ht="17.100000000000001" customHeight="1">
      <c r="A42" s="66"/>
      <c r="B42" s="15" t="s">
        <v>90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</row>
    <row r="43" spans="1:42" ht="17.100000000000001" customHeight="1" thickBot="1">
      <c r="A43" s="67"/>
      <c r="B43" s="15" t="s">
        <v>91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</row>
    <row r="44" spans="1:42" ht="20.100000000000001" customHeight="1">
      <c r="A44" s="1"/>
      <c r="B44" s="79" t="s">
        <v>8</v>
      </c>
      <c r="C44" s="75">
        <f t="shared" ref="C44" si="0">SUM(C5:C43)</f>
        <v>0</v>
      </c>
      <c r="D44" s="75">
        <f t="shared" ref="D44:AP44" si="1">SUM(D5:D43)</f>
        <v>0</v>
      </c>
      <c r="E44" s="75">
        <f t="shared" si="1"/>
        <v>0</v>
      </c>
      <c r="F44" s="75">
        <f t="shared" si="1"/>
        <v>0</v>
      </c>
      <c r="G44" s="75">
        <f t="shared" si="1"/>
        <v>0</v>
      </c>
      <c r="H44" s="75">
        <f t="shared" si="1"/>
        <v>0</v>
      </c>
      <c r="I44" s="75">
        <f t="shared" si="1"/>
        <v>0</v>
      </c>
      <c r="J44" s="75">
        <f t="shared" si="1"/>
        <v>0</v>
      </c>
      <c r="K44" s="75">
        <f t="shared" si="1"/>
        <v>0</v>
      </c>
      <c r="L44" s="75">
        <f t="shared" si="1"/>
        <v>0</v>
      </c>
      <c r="M44" s="75">
        <f t="shared" si="1"/>
        <v>0</v>
      </c>
      <c r="N44" s="75">
        <f t="shared" si="1"/>
        <v>0</v>
      </c>
      <c r="O44" s="75">
        <f t="shared" si="1"/>
        <v>0</v>
      </c>
      <c r="P44" s="75">
        <f t="shared" si="1"/>
        <v>0</v>
      </c>
      <c r="Q44" s="75">
        <f t="shared" si="1"/>
        <v>0</v>
      </c>
      <c r="R44" s="75">
        <f t="shared" si="1"/>
        <v>0</v>
      </c>
      <c r="S44" s="75">
        <f t="shared" si="1"/>
        <v>0</v>
      </c>
      <c r="T44" s="75">
        <f t="shared" si="1"/>
        <v>0</v>
      </c>
      <c r="U44" s="75">
        <f t="shared" si="1"/>
        <v>0</v>
      </c>
      <c r="V44" s="75">
        <f t="shared" si="1"/>
        <v>0</v>
      </c>
      <c r="W44" s="75">
        <f t="shared" si="1"/>
        <v>0</v>
      </c>
      <c r="X44" s="75">
        <f t="shared" si="1"/>
        <v>0</v>
      </c>
      <c r="Y44" s="75">
        <f t="shared" si="1"/>
        <v>0</v>
      </c>
      <c r="Z44" s="75">
        <f t="shared" si="1"/>
        <v>0</v>
      </c>
      <c r="AA44" s="75">
        <f t="shared" si="1"/>
        <v>0</v>
      </c>
      <c r="AB44" s="75">
        <f t="shared" si="1"/>
        <v>0</v>
      </c>
      <c r="AC44" s="75">
        <f t="shared" si="1"/>
        <v>0</v>
      </c>
      <c r="AD44" s="75">
        <f t="shared" si="1"/>
        <v>0</v>
      </c>
      <c r="AE44" s="75">
        <f t="shared" si="1"/>
        <v>0</v>
      </c>
      <c r="AF44" s="75">
        <f t="shared" si="1"/>
        <v>0</v>
      </c>
      <c r="AG44" s="75">
        <f t="shared" si="1"/>
        <v>0</v>
      </c>
      <c r="AH44" s="75">
        <f t="shared" si="1"/>
        <v>0</v>
      </c>
      <c r="AI44" s="75">
        <f t="shared" si="1"/>
        <v>0</v>
      </c>
      <c r="AJ44" s="75">
        <f t="shared" si="1"/>
        <v>0</v>
      </c>
      <c r="AK44" s="75">
        <f t="shared" si="1"/>
        <v>0</v>
      </c>
      <c r="AL44" s="75">
        <f t="shared" si="1"/>
        <v>0</v>
      </c>
      <c r="AM44" s="75">
        <f t="shared" si="1"/>
        <v>0</v>
      </c>
      <c r="AN44" s="75">
        <f t="shared" si="1"/>
        <v>0</v>
      </c>
      <c r="AO44" s="75">
        <f t="shared" si="1"/>
        <v>0</v>
      </c>
      <c r="AP44" s="75">
        <f t="shared" si="1"/>
        <v>0</v>
      </c>
    </row>
    <row r="45" spans="1:42" ht="20.100000000000001" customHeight="1">
      <c r="A45" s="1"/>
      <c r="B45" s="80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</row>
    <row r="46" spans="1:42" ht="45" customHeight="1">
      <c r="A46" s="1"/>
      <c r="B46" s="11" t="s">
        <v>9</v>
      </c>
      <c r="C46" s="10">
        <f>(PRODUCT(C44,100))/195</f>
        <v>0</v>
      </c>
      <c r="D46" s="10">
        <f t="shared" ref="D46:AP46" si="2">(PRODUCT(D44,100))/195</f>
        <v>0</v>
      </c>
      <c r="E46" s="10">
        <f t="shared" si="2"/>
        <v>0</v>
      </c>
      <c r="F46" s="10">
        <f t="shared" si="2"/>
        <v>0</v>
      </c>
      <c r="G46" s="10">
        <f t="shared" si="2"/>
        <v>0</v>
      </c>
      <c r="H46" s="10">
        <f t="shared" si="2"/>
        <v>0</v>
      </c>
      <c r="I46" s="10">
        <f t="shared" si="2"/>
        <v>0</v>
      </c>
      <c r="J46" s="10">
        <f t="shared" si="2"/>
        <v>0</v>
      </c>
      <c r="K46" s="10">
        <f t="shared" si="2"/>
        <v>0</v>
      </c>
      <c r="L46" s="10">
        <f t="shared" si="2"/>
        <v>0</v>
      </c>
      <c r="M46" s="10">
        <f t="shared" si="2"/>
        <v>0</v>
      </c>
      <c r="N46" s="10">
        <f t="shared" si="2"/>
        <v>0</v>
      </c>
      <c r="O46" s="10">
        <f t="shared" si="2"/>
        <v>0</v>
      </c>
      <c r="P46" s="10">
        <f t="shared" si="2"/>
        <v>0</v>
      </c>
      <c r="Q46" s="10">
        <f t="shared" si="2"/>
        <v>0</v>
      </c>
      <c r="R46" s="10">
        <f t="shared" si="2"/>
        <v>0</v>
      </c>
      <c r="S46" s="10">
        <f t="shared" si="2"/>
        <v>0</v>
      </c>
      <c r="T46" s="10">
        <f t="shared" si="2"/>
        <v>0</v>
      </c>
      <c r="U46" s="10">
        <f t="shared" si="2"/>
        <v>0</v>
      </c>
      <c r="V46" s="10">
        <f t="shared" si="2"/>
        <v>0</v>
      </c>
      <c r="W46" s="10">
        <f t="shared" si="2"/>
        <v>0</v>
      </c>
      <c r="X46" s="10">
        <f t="shared" si="2"/>
        <v>0</v>
      </c>
      <c r="Y46" s="10">
        <f t="shared" si="2"/>
        <v>0</v>
      </c>
      <c r="Z46" s="10">
        <f t="shared" si="2"/>
        <v>0</v>
      </c>
      <c r="AA46" s="10">
        <f t="shared" si="2"/>
        <v>0</v>
      </c>
      <c r="AB46" s="10">
        <f t="shared" si="2"/>
        <v>0</v>
      </c>
      <c r="AC46" s="10">
        <f t="shared" si="2"/>
        <v>0</v>
      </c>
      <c r="AD46" s="10">
        <f t="shared" si="2"/>
        <v>0</v>
      </c>
      <c r="AE46" s="10">
        <f t="shared" si="2"/>
        <v>0</v>
      </c>
      <c r="AF46" s="10">
        <f t="shared" si="2"/>
        <v>0</v>
      </c>
      <c r="AG46" s="10">
        <f t="shared" si="2"/>
        <v>0</v>
      </c>
      <c r="AH46" s="10">
        <f t="shared" si="2"/>
        <v>0</v>
      </c>
      <c r="AI46" s="10">
        <f t="shared" si="2"/>
        <v>0</v>
      </c>
      <c r="AJ46" s="10">
        <f t="shared" si="2"/>
        <v>0</v>
      </c>
      <c r="AK46" s="10">
        <f t="shared" si="2"/>
        <v>0</v>
      </c>
      <c r="AL46" s="10">
        <f t="shared" si="2"/>
        <v>0</v>
      </c>
      <c r="AM46" s="10">
        <f t="shared" si="2"/>
        <v>0</v>
      </c>
      <c r="AN46" s="10">
        <f t="shared" si="2"/>
        <v>0</v>
      </c>
      <c r="AO46" s="10">
        <f t="shared" si="2"/>
        <v>0</v>
      </c>
      <c r="AP46" s="10">
        <f t="shared" si="2"/>
        <v>0</v>
      </c>
    </row>
    <row r="47" spans="1:42" ht="64.5" customHeight="1">
      <c r="B47" s="25">
        <f>'ÖĞRENCİ LİSTESİ'!E5</f>
        <v>0</v>
      </c>
    </row>
    <row r="48" spans="1:42" ht="21">
      <c r="B48" s="25" t="str">
        <f>'ÖĞRENCİ LİSTESİ'!E6</f>
        <v>SINIF ÖĞRETMENİ</v>
      </c>
    </row>
    <row r="51" spans="2:2">
      <c r="B51" s="7" t="s">
        <v>7</v>
      </c>
    </row>
    <row r="61" spans="2:2">
      <c r="B61" s="7"/>
    </row>
  </sheetData>
  <sheetProtection formatCells="0"/>
  <mergeCells count="48">
    <mergeCell ref="A9:A13"/>
    <mergeCell ref="A14:A33"/>
    <mergeCell ref="A34:A43"/>
    <mergeCell ref="AK44:AK45"/>
    <mergeCell ref="AL44:AL45"/>
    <mergeCell ref="Y44:Y45"/>
    <mergeCell ref="Z44:Z45"/>
    <mergeCell ref="AA44:AA45"/>
    <mergeCell ref="AB44:AB45"/>
    <mergeCell ref="AC44:AC45"/>
    <mergeCell ref="AD44:AD45"/>
    <mergeCell ref="S44:S45"/>
    <mergeCell ref="T44:T45"/>
    <mergeCell ref="U44:U45"/>
    <mergeCell ref="V44:V45"/>
    <mergeCell ref="W44:W45"/>
    <mergeCell ref="R44:R45"/>
    <mergeCell ref="AM44:AM45"/>
    <mergeCell ref="AN44:AN45"/>
    <mergeCell ref="AO44:AO45"/>
    <mergeCell ref="AP44:AP45"/>
    <mergeCell ref="AE44:AE45"/>
    <mergeCell ref="AF44:AF45"/>
    <mergeCell ref="AG44:AG45"/>
    <mergeCell ref="AH44:AH45"/>
    <mergeCell ref="AI44:AI45"/>
    <mergeCell ref="AJ44:AJ45"/>
    <mergeCell ref="M44:M45"/>
    <mergeCell ref="N44:N45"/>
    <mergeCell ref="O44:O45"/>
    <mergeCell ref="P44:P45"/>
    <mergeCell ref="Q44:Q45"/>
    <mergeCell ref="A1:AP2"/>
    <mergeCell ref="A3:B3"/>
    <mergeCell ref="A4:B4"/>
    <mergeCell ref="A5:A8"/>
    <mergeCell ref="L44:L45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X44:X45"/>
  </mergeCells>
  <conditionalFormatting sqref="C3:AP4">
    <cfRule type="cellIs" dxfId="83" priority="5" operator="equal">
      <formula>0</formula>
    </cfRule>
  </conditionalFormatting>
  <conditionalFormatting sqref="C44:AP45">
    <cfRule type="cellIs" dxfId="82" priority="3" operator="equal">
      <formula>0</formula>
    </cfRule>
  </conditionalFormatting>
  <conditionalFormatting sqref="C46:AP46">
    <cfRule type="cellIs" dxfId="81" priority="2" operator="lessThan">
      <formula>50</formula>
    </cfRule>
  </conditionalFormatting>
  <conditionalFormatting sqref="C46:AP46">
    <cfRule type="cellIs" dxfId="80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43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" sqref="C44:AP45">
      <formula1>"MURATSON"</formula1>
    </dataValidation>
    <dataValidation type="custom" allowBlank="1" showInputMessage="1" showErrorMessage="1" errorTitle="SAKIN BURAYA NOT GİRMEYİNİZ!!!" error="NOTLAR YUKARIDAKİ PUAN TOPLAMINA GÖRE OTOMATİK HESAPLANIR..._x000a_(TOPLAM ÖLÇEK PUANI X 100)/EN YÜKSEK TOPLAM ÖLÇEK PUANI_x000a_by@muratson" sqref="C46:AP46">
      <formula1>"MURATSON"</formula1>
    </dataValidation>
  </dataValidations>
  <hyperlinks>
    <hyperlink ref="B51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7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AP27"/>
  <sheetViews>
    <sheetView showGridLines="0" view="pageBreakPreview" zoomScale="70" zoomScaleSheetLayoutView="70" workbookViewId="0">
      <pane xSplit="2" ySplit="5" topLeftCell="C6" activePane="bottomRight" state="frozen"/>
      <selection sqref="A1:AO2"/>
      <selection pane="topRight" sqref="A1:AO2"/>
      <selection pane="bottomLeft" sqref="A1:AO2"/>
      <selection pane="bottomRight" activeCell="D17" sqref="D17"/>
    </sheetView>
  </sheetViews>
  <sheetFormatPr defaultRowHeight="15"/>
  <cols>
    <col min="2" max="2" width="90.140625" customWidth="1"/>
    <col min="3" max="32" width="6.140625" customWidth="1"/>
    <col min="33" max="42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3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6"/>
    </row>
    <row r="3" spans="1:42" ht="124.5" customHeight="1">
      <c r="A3" s="62" t="s">
        <v>92</v>
      </c>
      <c r="B3" s="62"/>
      <c r="C3" s="26">
        <f ca="1">LİSTE!G5</f>
        <v>0</v>
      </c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">
      <c r="A4" s="63" t="s">
        <v>0</v>
      </c>
      <c r="B4" s="64"/>
      <c r="C4" s="21">
        <f ca="1">LİSTE!G6</f>
        <v>0</v>
      </c>
      <c r="D4" s="21">
        <f ca="1">LİSTE!H6</f>
        <v>0</v>
      </c>
      <c r="E4" s="21">
        <f ca="1">LİSTE!I6</f>
        <v>0</v>
      </c>
      <c r="F4" s="21">
        <f ca="1">LİSTE!J6</f>
        <v>0</v>
      </c>
      <c r="G4" s="21">
        <f ca="1">LİSTE!K6</f>
        <v>0</v>
      </c>
      <c r="H4" s="21">
        <f ca="1">LİSTE!L6</f>
        <v>0</v>
      </c>
      <c r="I4" s="21">
        <f ca="1">LİSTE!M6</f>
        <v>0</v>
      </c>
      <c r="J4" s="21">
        <f ca="1">LİSTE!N6</f>
        <v>0</v>
      </c>
      <c r="K4" s="21">
        <f ca="1">LİSTE!O6</f>
        <v>0</v>
      </c>
      <c r="L4" s="21">
        <f ca="1">LİSTE!P6</f>
        <v>0</v>
      </c>
      <c r="M4" s="21">
        <f ca="1">LİSTE!Q6</f>
        <v>0</v>
      </c>
      <c r="N4" s="21">
        <f ca="1">LİSTE!R6</f>
        <v>0</v>
      </c>
      <c r="O4" s="21">
        <f ca="1">LİSTE!S6</f>
        <v>0</v>
      </c>
      <c r="P4" s="21">
        <f ca="1">LİSTE!T6</f>
        <v>0</v>
      </c>
      <c r="Q4" s="21">
        <f ca="1">LİSTE!U6</f>
        <v>0</v>
      </c>
      <c r="R4" s="21">
        <f ca="1">LİSTE!V6</f>
        <v>0</v>
      </c>
      <c r="S4" s="21">
        <f ca="1">LİSTE!W6</f>
        <v>0</v>
      </c>
      <c r="T4" s="21">
        <f ca="1">LİSTE!X6</f>
        <v>0</v>
      </c>
      <c r="U4" s="21">
        <f ca="1">LİSTE!Y6</f>
        <v>0</v>
      </c>
      <c r="V4" s="21">
        <f ca="1">LİSTE!Z6</f>
        <v>0</v>
      </c>
      <c r="W4" s="21">
        <f ca="1">LİSTE!AA6</f>
        <v>0</v>
      </c>
      <c r="X4" s="21">
        <f ca="1">LİSTE!AB6</f>
        <v>0</v>
      </c>
      <c r="Y4" s="21">
        <f ca="1">LİSTE!AC6</f>
        <v>0</v>
      </c>
      <c r="Z4" s="21">
        <f ca="1">LİSTE!AD6</f>
        <v>0</v>
      </c>
      <c r="AA4" s="21">
        <f ca="1">LİSTE!AE6</f>
        <v>0</v>
      </c>
      <c r="AB4" s="21">
        <f ca="1">LİSTE!AF6</f>
        <v>0</v>
      </c>
      <c r="AC4" s="21">
        <f ca="1">LİSTE!AG6</f>
        <v>0</v>
      </c>
      <c r="AD4" s="21">
        <f ca="1">LİSTE!AH6</f>
        <v>0</v>
      </c>
      <c r="AE4" s="21">
        <f ca="1">LİSTE!AI6</f>
        <v>0</v>
      </c>
      <c r="AF4" s="21">
        <f ca="1">LİSTE!AJ6</f>
        <v>0</v>
      </c>
      <c r="AG4" s="21">
        <f ca="1">LİSTE!AK6</f>
        <v>31</v>
      </c>
      <c r="AH4" s="21">
        <f ca="1">LİSTE!AL6</f>
        <v>32</v>
      </c>
      <c r="AI4" s="21">
        <f ca="1">LİSTE!AM6</f>
        <v>33</v>
      </c>
      <c r="AJ4" s="21">
        <f ca="1">LİSTE!AN6</f>
        <v>34</v>
      </c>
      <c r="AK4" s="21">
        <f ca="1">LİSTE!AO6</f>
        <v>35</v>
      </c>
      <c r="AL4" s="21">
        <f ca="1">LİSTE!AP6</f>
        <v>36</v>
      </c>
      <c r="AM4" s="21">
        <f ca="1">LİSTE!AQ6</f>
        <v>37</v>
      </c>
      <c r="AN4" s="21">
        <f ca="1">LİSTE!AR6</f>
        <v>38</v>
      </c>
      <c r="AO4" s="21">
        <f ca="1">LİSTE!AS6</f>
        <v>39</v>
      </c>
      <c r="AP4" s="21">
        <f ca="1">LİSTE!AT6</f>
        <v>40</v>
      </c>
    </row>
    <row r="5" spans="1:42" ht="30" customHeight="1">
      <c r="A5" s="87" t="s">
        <v>97</v>
      </c>
      <c r="B5" s="87"/>
      <c r="C5" s="19">
        <v>5</v>
      </c>
      <c r="D5" s="19">
        <v>3</v>
      </c>
      <c r="E5" s="19">
        <v>4</v>
      </c>
      <c r="F5" s="19">
        <v>4</v>
      </c>
      <c r="G5" s="19">
        <v>4</v>
      </c>
      <c r="H5" s="19"/>
      <c r="I5" s="19">
        <v>5</v>
      </c>
      <c r="J5" s="19">
        <v>5</v>
      </c>
      <c r="K5" s="19">
        <v>4</v>
      </c>
      <c r="L5" s="19">
        <v>5</v>
      </c>
      <c r="M5" s="19">
        <v>5</v>
      </c>
      <c r="N5" s="19">
        <v>5</v>
      </c>
      <c r="O5" s="19">
        <v>5</v>
      </c>
      <c r="P5" s="19">
        <v>5</v>
      </c>
      <c r="Q5" s="19">
        <v>5</v>
      </c>
      <c r="R5" s="19">
        <v>5</v>
      </c>
      <c r="S5" s="19">
        <v>4</v>
      </c>
      <c r="T5" s="19">
        <v>5</v>
      </c>
      <c r="U5" s="19">
        <v>4</v>
      </c>
      <c r="V5" s="19">
        <v>4</v>
      </c>
      <c r="W5" s="19">
        <v>5</v>
      </c>
      <c r="X5" s="19">
        <v>4</v>
      </c>
      <c r="Y5" s="19">
        <v>4</v>
      </c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30" customHeight="1">
      <c r="A6" s="87" t="s">
        <v>93</v>
      </c>
      <c r="B6" s="87"/>
      <c r="C6" s="19">
        <v>5</v>
      </c>
      <c r="D6" s="19">
        <v>3</v>
      </c>
      <c r="E6" s="19">
        <v>4</v>
      </c>
      <c r="F6" s="19">
        <v>4</v>
      </c>
      <c r="G6" s="19">
        <v>3</v>
      </c>
      <c r="H6" s="19"/>
      <c r="I6" s="19">
        <v>4</v>
      </c>
      <c r="J6" s="19">
        <v>4</v>
      </c>
      <c r="K6" s="19">
        <v>4</v>
      </c>
      <c r="L6" s="19">
        <v>4</v>
      </c>
      <c r="M6" s="19">
        <v>5</v>
      </c>
      <c r="N6" s="19">
        <v>4</v>
      </c>
      <c r="O6" s="19">
        <v>4</v>
      </c>
      <c r="P6" s="19">
        <v>4</v>
      </c>
      <c r="Q6" s="19">
        <v>4</v>
      </c>
      <c r="R6" s="19">
        <v>4</v>
      </c>
      <c r="S6" s="19">
        <v>3</v>
      </c>
      <c r="T6" s="19">
        <v>5</v>
      </c>
      <c r="U6" s="19">
        <v>5</v>
      </c>
      <c r="V6" s="19">
        <v>4</v>
      </c>
      <c r="W6" s="19">
        <v>5</v>
      </c>
      <c r="X6" s="19">
        <v>4</v>
      </c>
      <c r="Y6" s="19">
        <v>4</v>
      </c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30" customHeight="1">
      <c r="A7" s="87" t="s">
        <v>94</v>
      </c>
      <c r="B7" s="87"/>
      <c r="C7" s="19">
        <v>5</v>
      </c>
      <c r="D7" s="19">
        <v>3</v>
      </c>
      <c r="E7" s="19">
        <v>4</v>
      </c>
      <c r="F7" s="19">
        <v>4</v>
      </c>
      <c r="G7" s="19">
        <v>4</v>
      </c>
      <c r="H7" s="19"/>
      <c r="I7" s="19">
        <v>5</v>
      </c>
      <c r="J7" s="19">
        <v>4</v>
      </c>
      <c r="K7" s="19">
        <v>5</v>
      </c>
      <c r="L7" s="19">
        <v>5</v>
      </c>
      <c r="M7" s="19">
        <v>5</v>
      </c>
      <c r="N7" s="19">
        <v>5</v>
      </c>
      <c r="O7" s="19">
        <v>5</v>
      </c>
      <c r="P7" s="19">
        <v>5</v>
      </c>
      <c r="Q7" s="19">
        <v>4</v>
      </c>
      <c r="R7" s="19">
        <v>5</v>
      </c>
      <c r="S7" s="19">
        <v>4</v>
      </c>
      <c r="T7" s="19">
        <v>5</v>
      </c>
      <c r="U7" s="19">
        <v>5</v>
      </c>
      <c r="V7" s="19">
        <v>5</v>
      </c>
      <c r="W7" s="19">
        <v>5</v>
      </c>
      <c r="X7" s="19">
        <v>5</v>
      </c>
      <c r="Y7" s="19">
        <v>5</v>
      </c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30" customHeight="1">
      <c r="A8" s="87" t="s">
        <v>95</v>
      </c>
      <c r="B8" s="87"/>
      <c r="C8" s="19">
        <v>5</v>
      </c>
      <c r="D8" s="19">
        <v>3</v>
      </c>
      <c r="E8" s="19">
        <v>4</v>
      </c>
      <c r="F8" s="19">
        <v>4</v>
      </c>
      <c r="G8" s="19">
        <v>3</v>
      </c>
      <c r="H8" s="19"/>
      <c r="I8" s="19">
        <v>4</v>
      </c>
      <c r="J8" s="19">
        <v>4</v>
      </c>
      <c r="K8" s="19">
        <v>4</v>
      </c>
      <c r="L8" s="19">
        <v>4</v>
      </c>
      <c r="M8" s="19">
        <v>5</v>
      </c>
      <c r="N8" s="19">
        <v>5</v>
      </c>
      <c r="O8" s="19">
        <v>5</v>
      </c>
      <c r="P8" s="19">
        <v>4</v>
      </c>
      <c r="Q8" s="19">
        <v>4</v>
      </c>
      <c r="R8" s="19">
        <v>4</v>
      </c>
      <c r="S8" s="19">
        <v>4</v>
      </c>
      <c r="T8" s="19">
        <v>5</v>
      </c>
      <c r="U8" s="19">
        <v>4</v>
      </c>
      <c r="V8" s="19">
        <v>4</v>
      </c>
      <c r="W8" s="19">
        <v>4</v>
      </c>
      <c r="X8" s="19">
        <v>4</v>
      </c>
      <c r="Y8" s="19">
        <v>4</v>
      </c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30" customHeight="1">
      <c r="A9" s="87" t="s">
        <v>96</v>
      </c>
      <c r="B9" s="87"/>
      <c r="C9" s="19">
        <v>5</v>
      </c>
      <c r="D9" s="19">
        <v>4</v>
      </c>
      <c r="E9" s="19">
        <v>4</v>
      </c>
      <c r="F9" s="19">
        <v>4</v>
      </c>
      <c r="G9" s="19">
        <v>4</v>
      </c>
      <c r="H9" s="19"/>
      <c r="I9" s="19">
        <v>4</v>
      </c>
      <c r="J9" s="19">
        <v>5</v>
      </c>
      <c r="K9" s="19">
        <v>4</v>
      </c>
      <c r="L9" s="19">
        <v>4</v>
      </c>
      <c r="M9" s="19">
        <v>5</v>
      </c>
      <c r="N9" s="19">
        <v>4</v>
      </c>
      <c r="O9" s="19">
        <v>4</v>
      </c>
      <c r="P9" s="19">
        <v>4</v>
      </c>
      <c r="Q9" s="19">
        <v>4</v>
      </c>
      <c r="R9" s="19">
        <v>4</v>
      </c>
      <c r="S9" s="19">
        <v>3</v>
      </c>
      <c r="T9" s="19">
        <v>5</v>
      </c>
      <c r="U9" s="19">
        <v>4</v>
      </c>
      <c r="V9" s="19">
        <v>4</v>
      </c>
      <c r="W9" s="19">
        <v>5</v>
      </c>
      <c r="X9" s="19">
        <v>4</v>
      </c>
      <c r="Y9" s="19">
        <v>3</v>
      </c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</row>
    <row r="10" spans="1:42" ht="20.100000000000001" customHeight="1">
      <c r="A10" s="1"/>
      <c r="B10" s="80" t="s">
        <v>8</v>
      </c>
      <c r="C10" s="75">
        <f>SUM(C5:C9)</f>
        <v>25</v>
      </c>
      <c r="D10" s="75">
        <f t="shared" ref="D10:AP10" si="0">SUM(D5:D9)</f>
        <v>16</v>
      </c>
      <c r="E10" s="75">
        <f t="shared" si="0"/>
        <v>20</v>
      </c>
      <c r="F10" s="75">
        <f t="shared" si="0"/>
        <v>20</v>
      </c>
      <c r="G10" s="75">
        <f t="shared" si="0"/>
        <v>18</v>
      </c>
      <c r="H10" s="75">
        <f t="shared" si="0"/>
        <v>0</v>
      </c>
      <c r="I10" s="75">
        <f t="shared" si="0"/>
        <v>22</v>
      </c>
      <c r="J10" s="75">
        <f t="shared" si="0"/>
        <v>22</v>
      </c>
      <c r="K10" s="75">
        <f t="shared" si="0"/>
        <v>21</v>
      </c>
      <c r="L10" s="75">
        <f t="shared" si="0"/>
        <v>22</v>
      </c>
      <c r="M10" s="75">
        <f t="shared" si="0"/>
        <v>25</v>
      </c>
      <c r="N10" s="75">
        <f t="shared" si="0"/>
        <v>23</v>
      </c>
      <c r="O10" s="75">
        <f t="shared" si="0"/>
        <v>23</v>
      </c>
      <c r="P10" s="75">
        <f t="shared" si="0"/>
        <v>22</v>
      </c>
      <c r="Q10" s="75">
        <f t="shared" si="0"/>
        <v>21</v>
      </c>
      <c r="R10" s="75">
        <f t="shared" si="0"/>
        <v>22</v>
      </c>
      <c r="S10" s="75">
        <f t="shared" si="0"/>
        <v>18</v>
      </c>
      <c r="T10" s="75">
        <f t="shared" si="0"/>
        <v>25</v>
      </c>
      <c r="U10" s="75">
        <f t="shared" si="0"/>
        <v>22</v>
      </c>
      <c r="V10" s="75">
        <f t="shared" si="0"/>
        <v>21</v>
      </c>
      <c r="W10" s="75">
        <f t="shared" si="0"/>
        <v>24</v>
      </c>
      <c r="X10" s="75">
        <f t="shared" si="0"/>
        <v>21</v>
      </c>
      <c r="Y10" s="75">
        <f t="shared" si="0"/>
        <v>20</v>
      </c>
      <c r="Z10" s="75">
        <f t="shared" si="0"/>
        <v>0</v>
      </c>
      <c r="AA10" s="75">
        <f t="shared" si="0"/>
        <v>0</v>
      </c>
      <c r="AB10" s="75">
        <f t="shared" si="0"/>
        <v>0</v>
      </c>
      <c r="AC10" s="75">
        <f t="shared" si="0"/>
        <v>0</v>
      </c>
      <c r="AD10" s="75">
        <f t="shared" si="0"/>
        <v>0</v>
      </c>
      <c r="AE10" s="75">
        <f t="shared" si="0"/>
        <v>0</v>
      </c>
      <c r="AF10" s="75">
        <f t="shared" si="0"/>
        <v>0</v>
      </c>
      <c r="AG10" s="75">
        <f t="shared" si="0"/>
        <v>0</v>
      </c>
      <c r="AH10" s="75">
        <f t="shared" si="0"/>
        <v>0</v>
      </c>
      <c r="AI10" s="75">
        <f t="shared" si="0"/>
        <v>0</v>
      </c>
      <c r="AJ10" s="75">
        <f t="shared" si="0"/>
        <v>0</v>
      </c>
      <c r="AK10" s="75">
        <f t="shared" si="0"/>
        <v>0</v>
      </c>
      <c r="AL10" s="75">
        <f t="shared" si="0"/>
        <v>0</v>
      </c>
      <c r="AM10" s="75">
        <f t="shared" si="0"/>
        <v>0</v>
      </c>
      <c r="AN10" s="75">
        <f t="shared" si="0"/>
        <v>0</v>
      </c>
      <c r="AO10" s="75">
        <f t="shared" si="0"/>
        <v>0</v>
      </c>
      <c r="AP10" s="75">
        <f t="shared" si="0"/>
        <v>0</v>
      </c>
    </row>
    <row r="11" spans="1:42" ht="20.100000000000001" customHeight="1">
      <c r="A11" s="1"/>
      <c r="B11" s="70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</row>
    <row r="12" spans="1:42" ht="53.25" customHeight="1">
      <c r="A12" s="1"/>
      <c r="B12" s="11" t="s">
        <v>9</v>
      </c>
      <c r="C12" s="10">
        <f>(PRODUCT(C10,100))/25</f>
        <v>100</v>
      </c>
      <c r="D12" s="10">
        <f t="shared" ref="D12:AP12" si="1">(PRODUCT(D10,100))/25</f>
        <v>64</v>
      </c>
      <c r="E12" s="10">
        <f t="shared" si="1"/>
        <v>80</v>
      </c>
      <c r="F12" s="10">
        <f t="shared" si="1"/>
        <v>80</v>
      </c>
      <c r="G12" s="10">
        <f t="shared" si="1"/>
        <v>72</v>
      </c>
      <c r="H12" s="10">
        <f t="shared" si="1"/>
        <v>0</v>
      </c>
      <c r="I12" s="10">
        <f t="shared" si="1"/>
        <v>88</v>
      </c>
      <c r="J12" s="10">
        <f t="shared" si="1"/>
        <v>88</v>
      </c>
      <c r="K12" s="10">
        <f t="shared" si="1"/>
        <v>84</v>
      </c>
      <c r="L12" s="10">
        <f t="shared" si="1"/>
        <v>88</v>
      </c>
      <c r="M12" s="10">
        <f t="shared" si="1"/>
        <v>100</v>
      </c>
      <c r="N12" s="10">
        <f t="shared" si="1"/>
        <v>92</v>
      </c>
      <c r="O12" s="10">
        <f t="shared" si="1"/>
        <v>92</v>
      </c>
      <c r="P12" s="10">
        <f t="shared" si="1"/>
        <v>88</v>
      </c>
      <c r="Q12" s="10">
        <f t="shared" si="1"/>
        <v>84</v>
      </c>
      <c r="R12" s="10">
        <f t="shared" si="1"/>
        <v>88</v>
      </c>
      <c r="S12" s="10">
        <f t="shared" si="1"/>
        <v>72</v>
      </c>
      <c r="T12" s="10">
        <f t="shared" si="1"/>
        <v>100</v>
      </c>
      <c r="U12" s="10">
        <f t="shared" si="1"/>
        <v>88</v>
      </c>
      <c r="V12" s="10">
        <f t="shared" si="1"/>
        <v>84</v>
      </c>
      <c r="W12" s="10">
        <f t="shared" si="1"/>
        <v>96</v>
      </c>
      <c r="X12" s="10">
        <f t="shared" si="1"/>
        <v>84</v>
      </c>
      <c r="Y12" s="10">
        <f t="shared" si="1"/>
        <v>80</v>
      </c>
      <c r="Z12" s="10">
        <f t="shared" si="1"/>
        <v>0</v>
      </c>
      <c r="AA12" s="10">
        <f t="shared" si="1"/>
        <v>0</v>
      </c>
      <c r="AB12" s="10">
        <f t="shared" si="1"/>
        <v>0</v>
      </c>
      <c r="AC12" s="10">
        <f t="shared" si="1"/>
        <v>0</v>
      </c>
      <c r="AD12" s="10">
        <f t="shared" si="1"/>
        <v>0</v>
      </c>
      <c r="AE12" s="10">
        <f t="shared" si="1"/>
        <v>0</v>
      </c>
      <c r="AF12" s="10">
        <f t="shared" si="1"/>
        <v>0</v>
      </c>
      <c r="AG12" s="10">
        <f t="shared" si="1"/>
        <v>0</v>
      </c>
      <c r="AH12" s="10">
        <f t="shared" si="1"/>
        <v>0</v>
      </c>
      <c r="AI12" s="10">
        <f t="shared" si="1"/>
        <v>0</v>
      </c>
      <c r="AJ12" s="10">
        <f t="shared" si="1"/>
        <v>0</v>
      </c>
      <c r="AK12" s="10">
        <f t="shared" si="1"/>
        <v>0</v>
      </c>
      <c r="AL12" s="10">
        <f t="shared" si="1"/>
        <v>0</v>
      </c>
      <c r="AM12" s="10">
        <f t="shared" si="1"/>
        <v>0</v>
      </c>
      <c r="AN12" s="10">
        <f t="shared" si="1"/>
        <v>0</v>
      </c>
      <c r="AO12" s="10">
        <f t="shared" si="1"/>
        <v>0</v>
      </c>
      <c r="AP12" s="10">
        <f t="shared" si="1"/>
        <v>0</v>
      </c>
    </row>
    <row r="13" spans="1:42" ht="64.5" customHeight="1">
      <c r="B13" s="25">
        <f>'ÖĞRENCİ LİSTESİ'!E5</f>
        <v>0</v>
      </c>
    </row>
    <row r="14" spans="1:42" ht="21">
      <c r="B14" s="25" t="str">
        <f>'ÖĞRENCİ LİSTESİ'!E6</f>
        <v>SINIF ÖĞRETMENİ</v>
      </c>
    </row>
    <row r="17" spans="2:2">
      <c r="B17" s="7" t="s">
        <v>7</v>
      </c>
    </row>
    <row r="27" spans="2:2">
      <c r="B27" s="7"/>
    </row>
  </sheetData>
  <sheetProtection formatCells="0"/>
  <mergeCells count="49">
    <mergeCell ref="F10:F11"/>
    <mergeCell ref="A1:AP2"/>
    <mergeCell ref="A3:B3"/>
    <mergeCell ref="A4:B4"/>
    <mergeCell ref="A5:B5"/>
    <mergeCell ref="A6:B6"/>
    <mergeCell ref="A7:B7"/>
    <mergeCell ref="A8:B8"/>
    <mergeCell ref="A9:B9"/>
    <mergeCell ref="B10:B11"/>
    <mergeCell ref="C10:C11"/>
    <mergeCell ref="D10:D11"/>
    <mergeCell ref="E10:E11"/>
    <mergeCell ref="R10:R11"/>
    <mergeCell ref="G10:G11"/>
    <mergeCell ref="H10:H11"/>
    <mergeCell ref="I10:I11"/>
    <mergeCell ref="J10:J11"/>
    <mergeCell ref="K10:K11"/>
    <mergeCell ref="L10:L11"/>
    <mergeCell ref="M10:M11"/>
    <mergeCell ref="N10:N11"/>
    <mergeCell ref="O10:O11"/>
    <mergeCell ref="P10:P11"/>
    <mergeCell ref="Q10:Q11"/>
    <mergeCell ref="AD10:AD11"/>
    <mergeCell ref="S10:S11"/>
    <mergeCell ref="T10:T11"/>
    <mergeCell ref="U10:U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P10:AP11"/>
    <mergeCell ref="AE10:AE11"/>
    <mergeCell ref="AF10:AF11"/>
    <mergeCell ref="AG10:AG11"/>
    <mergeCell ref="AH10:AH11"/>
    <mergeCell ref="AI10:AI11"/>
    <mergeCell ref="AJ10:AJ11"/>
    <mergeCell ref="AK10:AK11"/>
    <mergeCell ref="AL10:AL11"/>
    <mergeCell ref="AM10:AM11"/>
    <mergeCell ref="AN10:AN11"/>
    <mergeCell ref="AO10:AO11"/>
  </mergeCells>
  <conditionalFormatting sqref="C3:AP4">
    <cfRule type="cellIs" dxfId="79" priority="7" operator="equal">
      <formula>0</formula>
    </cfRule>
  </conditionalFormatting>
  <conditionalFormatting sqref="C10:AP11">
    <cfRule type="cellIs" dxfId="78" priority="5" operator="equal">
      <formula>0</formula>
    </cfRule>
  </conditionalFormatting>
  <conditionalFormatting sqref="C12:AP12">
    <cfRule type="cellIs" dxfId="77" priority="2" operator="lessThan">
      <formula>50</formula>
    </cfRule>
  </conditionalFormatting>
  <conditionalFormatting sqref="C12:AP12">
    <cfRule type="cellIs" dxfId="76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9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" sqref="C10:AP11">
      <formula1>"MURATSON"</formula1>
    </dataValidation>
    <dataValidation type="custom" allowBlank="1" showInputMessage="1" showErrorMessage="1" errorTitle="SAKIN BURAYA NOT GİRMEYİNİZ!!!" error="NOTLAR YUKARIDAKİ PUAN TOPLAMINA GÖRE OTOMATİK HESAPLANIR..._x000a_(TOPLAM ÖLÇEK PUANI X 100)/EN YÜKSEK TOPLAM ÖLÇEK PUANI_x000a_by@muratson" sqref="C12">
      <formula1>"MURATSON"</formula1>
    </dataValidation>
  </dataValidations>
  <hyperlinks>
    <hyperlink ref="B17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9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AP26"/>
  <sheetViews>
    <sheetView showGridLines="0" view="pageBreakPreview" zoomScaleSheetLayoutView="100" workbookViewId="0">
      <pane xSplit="2" ySplit="5" topLeftCell="C6" activePane="bottomRight" state="frozen"/>
      <selection sqref="A1:AO2"/>
      <selection pane="topRight" sqref="A1:AO2"/>
      <selection pane="bottomLeft" sqref="A1:AO2"/>
      <selection pane="bottomRight" sqref="A1:AP2"/>
    </sheetView>
  </sheetViews>
  <sheetFormatPr defaultRowHeight="15"/>
  <cols>
    <col min="2" max="2" width="90.140625" customWidth="1"/>
    <col min="3" max="32" width="6.140625" customWidth="1"/>
    <col min="33" max="42" width="6.140625" hidden="1" customWidth="1"/>
  </cols>
  <sheetData>
    <row r="1" spans="1:42" ht="15" customHeight="1">
      <c r="A1" s="81" t="str">
        <f>'ÖĞRENCİ LİSTESİ'!E4</f>
        <v>SUNGUROĞLU İLKOKULU  1/A ŞUBESİ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3"/>
    </row>
    <row r="2" spans="1:42" ht="15" customHeight="1" thickBot="1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6"/>
    </row>
    <row r="3" spans="1:42" ht="124.5" customHeight="1">
      <c r="A3" s="62" t="s">
        <v>99</v>
      </c>
      <c r="B3" s="62"/>
      <c r="C3" s="26">
        <f ca="1">LİSTE!G5</f>
        <v>0</v>
      </c>
      <c r="D3" s="26">
        <f ca="1">LİSTE!H5</f>
        <v>0</v>
      </c>
      <c r="E3" s="26">
        <f ca="1">LİSTE!I5</f>
        <v>0</v>
      </c>
      <c r="F3" s="26">
        <f ca="1">LİSTE!J5</f>
        <v>0</v>
      </c>
      <c r="G3" s="26">
        <f ca="1">LİSTE!K5</f>
        <v>0</v>
      </c>
      <c r="H3" s="26">
        <f ca="1">LİSTE!L5</f>
        <v>0</v>
      </c>
      <c r="I3" s="26">
        <f ca="1">LİSTE!M5</f>
        <v>0</v>
      </c>
      <c r="J3" s="26">
        <f ca="1">LİSTE!N5</f>
        <v>0</v>
      </c>
      <c r="K3" s="26">
        <f ca="1">LİSTE!O5</f>
        <v>0</v>
      </c>
      <c r="L3" s="26">
        <f ca="1">LİSTE!P5</f>
        <v>0</v>
      </c>
      <c r="M3" s="26">
        <f ca="1">LİSTE!Q5</f>
        <v>0</v>
      </c>
      <c r="N3" s="26">
        <f ca="1">LİSTE!R5</f>
        <v>0</v>
      </c>
      <c r="O3" s="26">
        <f ca="1">LİSTE!S5</f>
        <v>0</v>
      </c>
      <c r="P3" s="26">
        <f ca="1">LİSTE!T5</f>
        <v>0</v>
      </c>
      <c r="Q3" s="26">
        <f ca="1">LİSTE!U5</f>
        <v>0</v>
      </c>
      <c r="R3" s="26">
        <f ca="1">LİSTE!V5</f>
        <v>0</v>
      </c>
      <c r="S3" s="26">
        <f ca="1">LİSTE!W5</f>
        <v>0</v>
      </c>
      <c r="T3" s="26">
        <f ca="1">LİSTE!X5</f>
        <v>0</v>
      </c>
      <c r="U3" s="26">
        <f ca="1">LİSTE!Y5</f>
        <v>0</v>
      </c>
      <c r="V3" s="26">
        <f ca="1">LİSTE!Z5</f>
        <v>0</v>
      </c>
      <c r="W3" s="26">
        <f ca="1">LİSTE!AA5</f>
        <v>0</v>
      </c>
      <c r="X3" s="26">
        <f ca="1">LİSTE!AB5</f>
        <v>0</v>
      </c>
      <c r="Y3" s="26">
        <f ca="1">LİSTE!AC5</f>
        <v>0</v>
      </c>
      <c r="Z3" s="26">
        <f ca="1">LİSTE!AD5</f>
        <v>0</v>
      </c>
      <c r="AA3" s="26">
        <f ca="1">LİSTE!AE5</f>
        <v>0</v>
      </c>
      <c r="AB3" s="26">
        <f ca="1">LİSTE!AF5</f>
        <v>0</v>
      </c>
      <c r="AC3" s="26">
        <f ca="1">LİSTE!AG5</f>
        <v>0</v>
      </c>
      <c r="AD3" s="26">
        <f ca="1">LİSTE!AH5</f>
        <v>0</v>
      </c>
      <c r="AE3" s="26">
        <f ca="1">LİSTE!AI5</f>
        <v>0</v>
      </c>
      <c r="AF3" s="26">
        <f ca="1">LİSTE!AJ5</f>
        <v>0</v>
      </c>
      <c r="AG3" s="26" t="str">
        <f ca="1">LİSTE!AK5</f>
        <v>öğrenci 31</v>
      </c>
      <c r="AH3" s="26" t="str">
        <f ca="1">LİSTE!AL5</f>
        <v>öğrenci 32</v>
      </c>
      <c r="AI3" s="26" t="str">
        <f ca="1">LİSTE!AM5</f>
        <v>öğrenci 33</v>
      </c>
      <c r="AJ3" s="26" t="str">
        <f ca="1">LİSTE!AN5</f>
        <v>öğrenci 34</v>
      </c>
      <c r="AK3" s="26" t="str">
        <f ca="1">LİSTE!AO5</f>
        <v>öğrenci 35</v>
      </c>
      <c r="AL3" s="26" t="str">
        <f ca="1">LİSTE!AP5</f>
        <v>öğrenci 36</v>
      </c>
      <c r="AM3" s="26" t="str">
        <f ca="1">LİSTE!AQ5</f>
        <v>öğrenci 37</v>
      </c>
      <c r="AN3" s="26" t="str">
        <f ca="1">LİSTE!AR5</f>
        <v>öğrenci 38</v>
      </c>
      <c r="AO3" s="26" t="str">
        <f ca="1">LİSTE!AS5</f>
        <v>öğrenci 39</v>
      </c>
      <c r="AP3" s="26" t="str">
        <f ca="1">LİSTE!AT5</f>
        <v>öğrenci 40</v>
      </c>
    </row>
    <row r="4" spans="1:42" ht="21">
      <c r="A4" s="63" t="s">
        <v>0</v>
      </c>
      <c r="B4" s="64"/>
      <c r="C4" s="6">
        <f ca="1">LİSTE!G6</f>
        <v>0</v>
      </c>
      <c r="D4" s="6">
        <f ca="1">LİSTE!H6</f>
        <v>0</v>
      </c>
      <c r="E4" s="6">
        <f ca="1">LİSTE!I6</f>
        <v>0</v>
      </c>
      <c r="F4" s="6">
        <f ca="1">LİSTE!J6</f>
        <v>0</v>
      </c>
      <c r="G4" s="6">
        <f ca="1">LİSTE!K6</f>
        <v>0</v>
      </c>
      <c r="H4" s="6">
        <f ca="1">LİSTE!L6</f>
        <v>0</v>
      </c>
      <c r="I4" s="6">
        <f ca="1">LİSTE!M6</f>
        <v>0</v>
      </c>
      <c r="J4" s="6">
        <f ca="1">LİSTE!N6</f>
        <v>0</v>
      </c>
      <c r="K4" s="6">
        <f ca="1">LİSTE!O6</f>
        <v>0</v>
      </c>
      <c r="L4" s="6">
        <f ca="1">LİSTE!P6</f>
        <v>0</v>
      </c>
      <c r="M4" s="6">
        <f ca="1">LİSTE!Q6</f>
        <v>0</v>
      </c>
      <c r="N4" s="6">
        <f ca="1">LİSTE!R6</f>
        <v>0</v>
      </c>
      <c r="O4" s="6">
        <f ca="1">LİSTE!S6</f>
        <v>0</v>
      </c>
      <c r="P4" s="6">
        <f ca="1">LİSTE!T6</f>
        <v>0</v>
      </c>
      <c r="Q4" s="6">
        <f ca="1">LİSTE!U6</f>
        <v>0</v>
      </c>
      <c r="R4" s="6">
        <f ca="1">LİSTE!V6</f>
        <v>0</v>
      </c>
      <c r="S4" s="6">
        <f ca="1">LİSTE!W6</f>
        <v>0</v>
      </c>
      <c r="T4" s="6">
        <f ca="1">LİSTE!X6</f>
        <v>0</v>
      </c>
      <c r="U4" s="6">
        <f ca="1">LİSTE!Y6</f>
        <v>0</v>
      </c>
      <c r="V4" s="6">
        <f ca="1">LİSTE!Z6</f>
        <v>0</v>
      </c>
      <c r="W4" s="6">
        <f ca="1">LİSTE!AA6</f>
        <v>0</v>
      </c>
      <c r="X4" s="6">
        <f ca="1">LİSTE!AB6</f>
        <v>0</v>
      </c>
      <c r="Y4" s="6">
        <f ca="1">LİSTE!AC6</f>
        <v>0</v>
      </c>
      <c r="Z4" s="6">
        <f ca="1">LİSTE!AD6</f>
        <v>0</v>
      </c>
      <c r="AA4" s="6">
        <f ca="1">LİSTE!AE6</f>
        <v>0</v>
      </c>
      <c r="AB4" s="6">
        <f ca="1">LİSTE!AF6</f>
        <v>0</v>
      </c>
      <c r="AC4" s="6">
        <f ca="1">LİSTE!AG6</f>
        <v>0</v>
      </c>
      <c r="AD4" s="6">
        <f ca="1">LİSTE!AH6</f>
        <v>0</v>
      </c>
      <c r="AE4" s="6">
        <f ca="1">LİSTE!AI6</f>
        <v>0</v>
      </c>
      <c r="AF4" s="6">
        <f ca="1">LİSTE!AJ6</f>
        <v>0</v>
      </c>
      <c r="AG4" s="6">
        <f ca="1">LİSTE!AK6</f>
        <v>31</v>
      </c>
      <c r="AH4" s="6">
        <f ca="1">LİSTE!AL6</f>
        <v>32</v>
      </c>
      <c r="AI4" s="6">
        <f ca="1">LİSTE!AM6</f>
        <v>33</v>
      </c>
      <c r="AJ4" s="6">
        <f ca="1">LİSTE!AN6</f>
        <v>34</v>
      </c>
      <c r="AK4" s="6">
        <f ca="1">LİSTE!AO6</f>
        <v>35</v>
      </c>
      <c r="AL4" s="6">
        <f ca="1">LİSTE!AP6</f>
        <v>36</v>
      </c>
      <c r="AM4" s="6">
        <f ca="1">LİSTE!AQ6</f>
        <v>37</v>
      </c>
      <c r="AN4" s="6">
        <f ca="1">LİSTE!AR6</f>
        <v>38</v>
      </c>
      <c r="AO4" s="6">
        <f ca="1">LİSTE!AS6</f>
        <v>39</v>
      </c>
      <c r="AP4" s="6">
        <f ca="1">LİSTE!AT6</f>
        <v>40</v>
      </c>
    </row>
    <row r="5" spans="1:42" ht="39.950000000000003" customHeight="1">
      <c r="A5" s="88" t="s">
        <v>100</v>
      </c>
      <c r="B5" s="89"/>
      <c r="C5" s="18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</row>
    <row r="6" spans="1:42" ht="39.950000000000003" customHeight="1">
      <c r="A6" s="90" t="s">
        <v>98</v>
      </c>
      <c r="B6" s="8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</row>
    <row r="7" spans="1:42" ht="39.950000000000003" customHeight="1">
      <c r="A7" s="88" t="s">
        <v>101</v>
      </c>
      <c r="B7" s="8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</row>
    <row r="8" spans="1:42" ht="39.950000000000003" customHeight="1">
      <c r="A8" s="88" t="s">
        <v>102</v>
      </c>
      <c r="B8" s="8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</row>
    <row r="9" spans="1:42" ht="20.100000000000001" customHeight="1">
      <c r="A9" s="1"/>
      <c r="B9" s="80" t="s">
        <v>8</v>
      </c>
      <c r="C9" s="75">
        <f>SUM(C5:C8)</f>
        <v>0</v>
      </c>
      <c r="D9" s="75">
        <f t="shared" ref="D9:AP9" si="0">SUM(D5:D8)</f>
        <v>0</v>
      </c>
      <c r="E9" s="75">
        <f t="shared" si="0"/>
        <v>0</v>
      </c>
      <c r="F9" s="75">
        <f t="shared" si="0"/>
        <v>0</v>
      </c>
      <c r="G9" s="75">
        <f t="shared" si="0"/>
        <v>0</v>
      </c>
      <c r="H9" s="75">
        <f t="shared" si="0"/>
        <v>0</v>
      </c>
      <c r="I9" s="75">
        <f t="shared" si="0"/>
        <v>0</v>
      </c>
      <c r="J9" s="75">
        <f t="shared" si="0"/>
        <v>0</v>
      </c>
      <c r="K9" s="75">
        <f t="shared" si="0"/>
        <v>0</v>
      </c>
      <c r="L9" s="75">
        <f t="shared" si="0"/>
        <v>0</v>
      </c>
      <c r="M9" s="75">
        <f t="shared" si="0"/>
        <v>0</v>
      </c>
      <c r="N9" s="75">
        <f t="shared" si="0"/>
        <v>0</v>
      </c>
      <c r="O9" s="75">
        <f t="shared" si="0"/>
        <v>0</v>
      </c>
      <c r="P9" s="75">
        <f t="shared" si="0"/>
        <v>0</v>
      </c>
      <c r="Q9" s="75">
        <f t="shared" si="0"/>
        <v>0</v>
      </c>
      <c r="R9" s="75">
        <f t="shared" si="0"/>
        <v>0</v>
      </c>
      <c r="S9" s="75">
        <f t="shared" si="0"/>
        <v>0</v>
      </c>
      <c r="T9" s="75">
        <f t="shared" si="0"/>
        <v>0</v>
      </c>
      <c r="U9" s="75">
        <f t="shared" si="0"/>
        <v>0</v>
      </c>
      <c r="V9" s="75">
        <f t="shared" si="0"/>
        <v>0</v>
      </c>
      <c r="W9" s="75">
        <f t="shared" si="0"/>
        <v>0</v>
      </c>
      <c r="X9" s="75">
        <f t="shared" si="0"/>
        <v>0</v>
      </c>
      <c r="Y9" s="75">
        <f t="shared" si="0"/>
        <v>0</v>
      </c>
      <c r="Z9" s="75">
        <f t="shared" si="0"/>
        <v>0</v>
      </c>
      <c r="AA9" s="75">
        <f t="shared" si="0"/>
        <v>0</v>
      </c>
      <c r="AB9" s="75">
        <f t="shared" si="0"/>
        <v>0</v>
      </c>
      <c r="AC9" s="75">
        <f t="shared" si="0"/>
        <v>0</v>
      </c>
      <c r="AD9" s="75">
        <f t="shared" si="0"/>
        <v>0</v>
      </c>
      <c r="AE9" s="75">
        <f t="shared" si="0"/>
        <v>0</v>
      </c>
      <c r="AF9" s="75">
        <f t="shared" si="0"/>
        <v>0</v>
      </c>
      <c r="AG9" s="75">
        <f t="shared" si="0"/>
        <v>0</v>
      </c>
      <c r="AH9" s="75">
        <f t="shared" si="0"/>
        <v>0</v>
      </c>
      <c r="AI9" s="75">
        <f t="shared" si="0"/>
        <v>0</v>
      </c>
      <c r="AJ9" s="75">
        <f t="shared" si="0"/>
        <v>0</v>
      </c>
      <c r="AK9" s="75">
        <f t="shared" si="0"/>
        <v>0</v>
      </c>
      <c r="AL9" s="75">
        <f t="shared" si="0"/>
        <v>0</v>
      </c>
      <c r="AM9" s="75">
        <f t="shared" si="0"/>
        <v>0</v>
      </c>
      <c r="AN9" s="75">
        <f t="shared" si="0"/>
        <v>0</v>
      </c>
      <c r="AO9" s="75">
        <f t="shared" si="0"/>
        <v>0</v>
      </c>
      <c r="AP9" s="75">
        <f t="shared" si="0"/>
        <v>0</v>
      </c>
    </row>
    <row r="10" spans="1:42" ht="20.100000000000001" customHeight="1">
      <c r="A10" s="1"/>
      <c r="B10" s="70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</row>
    <row r="11" spans="1:42" ht="50.25" customHeight="1">
      <c r="A11" s="1"/>
      <c r="B11" s="11" t="s">
        <v>9</v>
      </c>
      <c r="C11" s="10">
        <f>(PRODUCT(C9,100))/20</f>
        <v>0</v>
      </c>
      <c r="D11" s="10">
        <f t="shared" ref="D11:AP11" si="1">(PRODUCT(D9,100))/20</f>
        <v>0</v>
      </c>
      <c r="E11" s="10">
        <f t="shared" si="1"/>
        <v>0</v>
      </c>
      <c r="F11" s="10">
        <f t="shared" si="1"/>
        <v>0</v>
      </c>
      <c r="G11" s="10">
        <f t="shared" si="1"/>
        <v>0</v>
      </c>
      <c r="H11" s="10">
        <f t="shared" si="1"/>
        <v>0</v>
      </c>
      <c r="I11" s="10">
        <f t="shared" si="1"/>
        <v>0</v>
      </c>
      <c r="J11" s="10">
        <f t="shared" si="1"/>
        <v>0</v>
      </c>
      <c r="K11" s="10">
        <f t="shared" si="1"/>
        <v>0</v>
      </c>
      <c r="L11" s="10">
        <f t="shared" si="1"/>
        <v>0</v>
      </c>
      <c r="M11" s="10">
        <f t="shared" si="1"/>
        <v>0</v>
      </c>
      <c r="N11" s="10">
        <f t="shared" si="1"/>
        <v>0</v>
      </c>
      <c r="O11" s="10">
        <f t="shared" si="1"/>
        <v>0</v>
      </c>
      <c r="P11" s="10">
        <f t="shared" si="1"/>
        <v>0</v>
      </c>
      <c r="Q11" s="10">
        <f t="shared" si="1"/>
        <v>0</v>
      </c>
      <c r="R11" s="10">
        <f t="shared" si="1"/>
        <v>0</v>
      </c>
      <c r="S11" s="10">
        <f t="shared" si="1"/>
        <v>0</v>
      </c>
      <c r="T11" s="10">
        <f t="shared" si="1"/>
        <v>0</v>
      </c>
      <c r="U11" s="10">
        <f t="shared" si="1"/>
        <v>0</v>
      </c>
      <c r="V11" s="10">
        <f t="shared" si="1"/>
        <v>0</v>
      </c>
      <c r="W11" s="10">
        <f t="shared" si="1"/>
        <v>0</v>
      </c>
      <c r="X11" s="10">
        <f t="shared" si="1"/>
        <v>0</v>
      </c>
      <c r="Y11" s="10">
        <f t="shared" si="1"/>
        <v>0</v>
      </c>
      <c r="Z11" s="10">
        <f t="shared" si="1"/>
        <v>0</v>
      </c>
      <c r="AA11" s="10">
        <f t="shared" si="1"/>
        <v>0</v>
      </c>
      <c r="AB11" s="10">
        <f t="shared" si="1"/>
        <v>0</v>
      </c>
      <c r="AC11" s="10">
        <f t="shared" si="1"/>
        <v>0</v>
      </c>
      <c r="AD11" s="10">
        <f t="shared" si="1"/>
        <v>0</v>
      </c>
      <c r="AE11" s="10">
        <f t="shared" si="1"/>
        <v>0</v>
      </c>
      <c r="AF11" s="10">
        <f t="shared" si="1"/>
        <v>0</v>
      </c>
      <c r="AG11" s="10">
        <f t="shared" si="1"/>
        <v>0</v>
      </c>
      <c r="AH11" s="10">
        <f t="shared" si="1"/>
        <v>0</v>
      </c>
      <c r="AI11" s="10">
        <f t="shared" si="1"/>
        <v>0</v>
      </c>
      <c r="AJ11" s="10">
        <f t="shared" si="1"/>
        <v>0</v>
      </c>
      <c r="AK11" s="10">
        <f t="shared" si="1"/>
        <v>0</v>
      </c>
      <c r="AL11" s="10">
        <f t="shared" si="1"/>
        <v>0</v>
      </c>
      <c r="AM11" s="10">
        <f t="shared" si="1"/>
        <v>0</v>
      </c>
      <c r="AN11" s="10">
        <f t="shared" si="1"/>
        <v>0</v>
      </c>
      <c r="AO11" s="10">
        <f t="shared" si="1"/>
        <v>0</v>
      </c>
      <c r="AP11" s="10">
        <f t="shared" si="1"/>
        <v>0</v>
      </c>
    </row>
    <row r="12" spans="1:42" ht="64.5" customHeight="1">
      <c r="B12" s="25">
        <f>'ÖĞRENCİ LİSTESİ'!E5</f>
        <v>0</v>
      </c>
    </row>
    <row r="13" spans="1:42" ht="21">
      <c r="B13" s="25" t="str">
        <f>'ÖĞRENCİ LİSTESİ'!E6</f>
        <v>SINIF ÖĞRETMENİ</v>
      </c>
    </row>
    <row r="16" spans="1:42">
      <c r="B16" s="7" t="s">
        <v>7</v>
      </c>
    </row>
    <row r="26" spans="2:2">
      <c r="B26" s="7"/>
    </row>
  </sheetData>
  <sheetProtection formatCells="0"/>
  <mergeCells count="48">
    <mergeCell ref="AP9:AP10"/>
    <mergeCell ref="A7:B7"/>
    <mergeCell ref="A6:B6"/>
    <mergeCell ref="A5:B5"/>
    <mergeCell ref="AJ9:AJ10"/>
    <mergeCell ref="AK9:AK10"/>
    <mergeCell ref="AL9:AL10"/>
    <mergeCell ref="AM9:AM10"/>
    <mergeCell ref="AN9:AN10"/>
    <mergeCell ref="AO9:AO10"/>
    <mergeCell ref="AD9:AD10"/>
    <mergeCell ref="AE9:AE10"/>
    <mergeCell ref="AF9:AF10"/>
    <mergeCell ref="AG9:AG10"/>
    <mergeCell ref="AH9:AH10"/>
    <mergeCell ref="AI9:AI10"/>
    <mergeCell ref="M9:M10"/>
    <mergeCell ref="N9:N10"/>
    <mergeCell ref="O9:O10"/>
    <mergeCell ref="P9:P10"/>
    <mergeCell ref="AC9:AC10"/>
    <mergeCell ref="R9:R10"/>
    <mergeCell ref="S9:S10"/>
    <mergeCell ref="T9:T10"/>
    <mergeCell ref="U9:U10"/>
    <mergeCell ref="V9:V10"/>
    <mergeCell ref="W9:W10"/>
    <mergeCell ref="X9:X10"/>
    <mergeCell ref="Y9:Y10"/>
    <mergeCell ref="Z9:Z10"/>
    <mergeCell ref="AA9:AA10"/>
    <mergeCell ref="AB9:AB10"/>
    <mergeCell ref="A1:AP2"/>
    <mergeCell ref="A3:B3"/>
    <mergeCell ref="A4:B4"/>
    <mergeCell ref="A8:B8"/>
    <mergeCell ref="B9:B10"/>
    <mergeCell ref="C9:C10"/>
    <mergeCell ref="D9:D10"/>
    <mergeCell ref="E9:E10"/>
    <mergeCell ref="Q9:Q10"/>
    <mergeCell ref="F9:F10"/>
    <mergeCell ref="G9:G10"/>
    <mergeCell ref="H9:H10"/>
    <mergeCell ref="I9:I10"/>
    <mergeCell ref="J9:J10"/>
    <mergeCell ref="K9:K10"/>
    <mergeCell ref="L9:L10"/>
  </mergeCells>
  <conditionalFormatting sqref="C3:AP4">
    <cfRule type="cellIs" dxfId="75" priority="8" operator="equal">
      <formula>0</formula>
    </cfRule>
  </conditionalFormatting>
  <conditionalFormatting sqref="C11:AP11">
    <cfRule type="cellIs" dxfId="74" priority="3" operator="lessThan">
      <formula>50</formula>
    </cfRule>
  </conditionalFormatting>
  <conditionalFormatting sqref="C11:AP11">
    <cfRule type="cellIs" dxfId="73" priority="2" operator="equal">
      <formula>0</formula>
    </cfRule>
  </conditionalFormatting>
  <conditionalFormatting sqref="C9:AP10">
    <cfRule type="cellIs" dxfId="72" priority="1" operator="equal">
      <formula>0</formula>
    </cfRule>
  </conditionalFormatting>
  <dataValidations count="3">
    <dataValidation type="whole" allowBlank="1" showErrorMessage="1" errorTitle="ÖĞRETMENİM YANLIŞ  NOT GİRDİNİZ!" error="5(HER ZAMAN) 4(SIKLIKLA) 3(BAZEN)  2(NADİREN)  1 (HİÇBİR  ZAMAN)   ŞEKLİNDE OLMALIDIR_x000a_@by muratson" promptTitle="1 2 3" sqref="C5:AP8">
      <formula1>1</formula1>
      <formula2>5</formula2>
    </dataValidation>
    <dataValidation type="custom" allowBlank="1" showErrorMessage="1" errorTitle="SAKIN BURAYA NOT GİRMEYİNİZ!!!" error="BURASI TOPLAM PUAN SATIRIDIR VE SİZ SADECE YUKARIYA PUAN GİRMELİSİNİZ.   _x000a_by@muratson" sqref="C9:AP10">
      <formula1>"MURATSON"</formula1>
    </dataValidation>
    <dataValidation type="custom" allowBlank="1" showInputMessage="1" showErrorMessage="1" errorTitle="SAKIN BURAYA NOT GİRMEYİNİZ!!!" error="NOTLAR YUKARIDAKİ PUAN TOPLAMINA GÖRE OTOMATİK HESAPLANIR..._x000a_(TOPLAM ÖLÇEK PUANI X 100)/EN YÜKSEK TOPLAM ÖLÇEK PUANI_x000a_by@muratson" sqref="C11:AP11">
      <formula1>"MURATSON"</formula1>
    </dataValidation>
  </dataValidations>
  <hyperlinks>
    <hyperlink ref="B16" r:id="rId1"/>
  </hyperlinks>
  <printOptions horizontalCentered="1"/>
  <pageMargins left="0.31496062992125984" right="0.31496062992125984" top="1.0236220472440944" bottom="0.74803149606299213" header="0.31496062992125984" footer="0.31496062992125984"/>
  <pageSetup paperSize="9" scale="4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27</vt:i4>
      </vt:variant>
      <vt:variant>
        <vt:lpstr>Adlandırılmış Aralıklar</vt:lpstr>
      </vt:variant>
      <vt:variant>
        <vt:i4>26</vt:i4>
      </vt:variant>
    </vt:vector>
  </HeadingPairs>
  <TitlesOfParts>
    <vt:vector size="53" baseType="lpstr">
      <vt:lpstr>LİSTE</vt:lpstr>
      <vt:lpstr>ANASAYFA</vt:lpstr>
      <vt:lpstr>ÖĞRENCİ LİSTESİ</vt:lpstr>
      <vt:lpstr>TR1</vt:lpstr>
      <vt:lpstr>TR 2</vt:lpstr>
      <vt:lpstr>TR 3</vt:lpstr>
      <vt:lpstr>TR 4</vt:lpstr>
      <vt:lpstr>SOS1</vt:lpstr>
      <vt:lpstr>SOS2</vt:lpstr>
      <vt:lpstr>SOS3</vt:lpstr>
      <vt:lpstr>FEN1</vt:lpstr>
      <vt:lpstr>FEN2</vt:lpstr>
      <vt:lpstr>FEN3</vt:lpstr>
      <vt:lpstr>MAT1</vt:lpstr>
      <vt:lpstr>MAT2</vt:lpstr>
      <vt:lpstr>MAT3</vt:lpstr>
      <vt:lpstr>MÜZ1</vt:lpstr>
      <vt:lpstr>MÜZ2</vt:lpstr>
      <vt:lpstr>GS1</vt:lpstr>
      <vt:lpstr>GS2</vt:lpstr>
      <vt:lpstr>TRF1</vt:lpstr>
      <vt:lpstr>TRF2</vt:lpstr>
      <vt:lpstr>İHYD1</vt:lpstr>
      <vt:lpstr>İHYD2</vt:lpstr>
      <vt:lpstr>BEDEN1</vt:lpstr>
      <vt:lpstr>BEDEN2</vt:lpstr>
      <vt:lpstr>BOŞ</vt:lpstr>
      <vt:lpstr>ANASAYFA!Yazdırma_Alanı</vt:lpstr>
      <vt:lpstr>BEDEN1!Yazdırma_Alanı</vt:lpstr>
      <vt:lpstr>BEDEN2!Yazdırma_Alanı</vt:lpstr>
      <vt:lpstr>BOŞ!Yazdırma_Alanı</vt:lpstr>
      <vt:lpstr>'FEN1'!Yazdırma_Alanı</vt:lpstr>
      <vt:lpstr>'FEN2'!Yazdırma_Alanı</vt:lpstr>
      <vt:lpstr>'FEN3'!Yazdırma_Alanı</vt:lpstr>
      <vt:lpstr>'GS1'!Yazdırma_Alanı</vt:lpstr>
      <vt:lpstr>'GS2'!Yazdırma_Alanı</vt:lpstr>
      <vt:lpstr>İHYD1!Yazdırma_Alanı</vt:lpstr>
      <vt:lpstr>İHYD2!Yazdırma_Alanı</vt:lpstr>
      <vt:lpstr>LİSTE!Yazdırma_Alanı</vt:lpstr>
      <vt:lpstr>'MAT1'!Yazdırma_Alanı</vt:lpstr>
      <vt:lpstr>'MAT2'!Yazdırma_Alanı</vt:lpstr>
      <vt:lpstr>'MAT3'!Yazdırma_Alanı</vt:lpstr>
      <vt:lpstr>MÜZ1!Yazdırma_Alanı</vt:lpstr>
      <vt:lpstr>MÜZ2!Yazdırma_Alanı</vt:lpstr>
      <vt:lpstr>'SOS1'!Yazdırma_Alanı</vt:lpstr>
      <vt:lpstr>'SOS2'!Yazdırma_Alanı</vt:lpstr>
      <vt:lpstr>'SOS3'!Yazdırma_Alanı</vt:lpstr>
      <vt:lpstr>'TR 2'!Yazdırma_Alanı</vt:lpstr>
      <vt:lpstr>'TR 3'!Yazdırma_Alanı</vt:lpstr>
      <vt:lpstr>'TR 4'!Yazdırma_Alanı</vt:lpstr>
      <vt:lpstr>'TR1'!Yazdırma_Alanı</vt:lpstr>
      <vt:lpstr>'TRF1'!Yazdırma_Alanı</vt:lpstr>
      <vt:lpstr>'TRF2'!Yazdırma_Alanı</vt:lpstr>
    </vt:vector>
  </TitlesOfParts>
  <Company>SilentAll Team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bbk</dc:creator>
  <cp:lastModifiedBy>Muhammed</cp:lastModifiedBy>
  <cp:lastPrinted>2019-10-25T20:01:25Z</cp:lastPrinted>
  <dcterms:created xsi:type="dcterms:W3CDTF">2015-05-23T07:48:24Z</dcterms:created>
  <dcterms:modified xsi:type="dcterms:W3CDTF">2021-05-28T07:41:51Z</dcterms:modified>
</cp:coreProperties>
</file>